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_25\OneDrive\Рабочий стол\Gmail\"/>
    </mc:Choice>
  </mc:AlternateContent>
  <xr:revisionPtr revIDLastSave="0" documentId="8_{045DE74E-B0FB-4CCA-9ADC-FFA87CE345F9}" xr6:coauthVersionLast="47" xr6:coauthVersionMax="47" xr10:uidLastSave="{00000000-0000-0000-0000-000000000000}"/>
  <bookViews>
    <workbookView xWindow="-110" yWindow="-110" windowWidth="19420" windowHeight="10420" xr2:uid="{BA34F5EF-8D9C-495D-A75F-5D473E6BDF48}"/>
  </bookViews>
  <sheets>
    <sheet name="кутулик 2022-23" sheetId="4" r:id="rId1"/>
    <sheet name="Лист2" sheetId="2" r:id="rId2"/>
    <sheet name="Лист3" sheetId="3" r:id="rId3"/>
    <sheet name="Лист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7" i="4" l="1"/>
  <c r="L187" i="4"/>
  <c r="K187" i="4"/>
  <c r="J187" i="4"/>
  <c r="I187" i="4"/>
  <c r="M179" i="4"/>
  <c r="M188" i="4"/>
  <c r="L179" i="4"/>
  <c r="L188" i="4" s="1"/>
  <c r="K179" i="4"/>
  <c r="K188" i="4" s="1"/>
  <c r="J179" i="4"/>
  <c r="J188" i="4" s="1"/>
  <c r="I179" i="4"/>
  <c r="I188" i="4"/>
  <c r="M170" i="4"/>
  <c r="M169" i="4"/>
  <c r="L169" i="4"/>
  <c r="K169" i="4"/>
  <c r="J169" i="4"/>
  <c r="J170" i="4"/>
  <c r="I169" i="4"/>
  <c r="M160" i="4"/>
  <c r="L160" i="4"/>
  <c r="L170" i="4" s="1"/>
  <c r="K160" i="4"/>
  <c r="K170" i="4" s="1"/>
  <c r="J160" i="4"/>
  <c r="I160" i="4"/>
  <c r="I170" i="4" s="1"/>
  <c r="M151" i="4"/>
  <c r="M152" i="4"/>
  <c r="L151" i="4"/>
  <c r="K151" i="4"/>
  <c r="K152" i="4"/>
  <c r="J151" i="4"/>
  <c r="I151" i="4"/>
  <c r="I152" i="4"/>
  <c r="M142" i="4"/>
  <c r="L142" i="4"/>
  <c r="L152" i="4" s="1"/>
  <c r="K142" i="4"/>
  <c r="J142" i="4"/>
  <c r="J152" i="4" s="1"/>
  <c r="I142" i="4"/>
  <c r="M133" i="4"/>
  <c r="L133" i="4"/>
  <c r="K133" i="4"/>
  <c r="J133" i="4"/>
  <c r="I133" i="4"/>
  <c r="M124" i="4"/>
  <c r="M134" i="4" s="1"/>
  <c r="L124" i="4"/>
  <c r="L134" i="4" s="1"/>
  <c r="K124" i="4"/>
  <c r="K134" i="4" s="1"/>
  <c r="J124" i="4"/>
  <c r="J134" i="4" s="1"/>
  <c r="I124" i="4"/>
  <c r="I134" i="4" s="1"/>
  <c r="J115" i="4"/>
  <c r="M114" i="4"/>
  <c r="L114" i="4"/>
  <c r="K114" i="4"/>
  <c r="K115" i="4" s="1"/>
  <c r="J114" i="4"/>
  <c r="I114" i="4"/>
  <c r="M106" i="4"/>
  <c r="M115" i="4" s="1"/>
  <c r="L106" i="4"/>
  <c r="L115" i="4" s="1"/>
  <c r="K106" i="4"/>
  <c r="J106" i="4"/>
  <c r="I106" i="4"/>
  <c r="I115" i="4" s="1"/>
  <c r="M96" i="4"/>
  <c r="M97" i="4"/>
  <c r="L96" i="4"/>
  <c r="K96" i="4"/>
  <c r="J96" i="4"/>
  <c r="I96" i="4"/>
  <c r="M87" i="4"/>
  <c r="L87" i="4"/>
  <c r="L97" i="4" s="1"/>
  <c r="K87" i="4"/>
  <c r="K97" i="4" s="1"/>
  <c r="J87" i="4"/>
  <c r="J97" i="4" s="1"/>
  <c r="I87" i="4"/>
  <c r="I97" i="4" s="1"/>
  <c r="L78" i="4"/>
  <c r="M77" i="4"/>
  <c r="M78" i="4" s="1"/>
  <c r="L77" i="4"/>
  <c r="K77" i="4"/>
  <c r="J77" i="4"/>
  <c r="I77" i="4"/>
  <c r="I78" i="4" s="1"/>
  <c r="M69" i="4"/>
  <c r="L69" i="4"/>
  <c r="K69" i="4"/>
  <c r="K78" i="4" s="1"/>
  <c r="J69" i="4"/>
  <c r="J78" i="4" s="1"/>
  <c r="I69" i="4"/>
  <c r="M59" i="4"/>
  <c r="L59" i="4"/>
  <c r="K59" i="4"/>
  <c r="K60" i="4"/>
  <c r="J59" i="4"/>
  <c r="I59" i="4"/>
  <c r="M50" i="4"/>
  <c r="M60" i="4" s="1"/>
  <c r="L50" i="4"/>
  <c r="L60" i="4" s="1"/>
  <c r="K50" i="4"/>
  <c r="J50" i="4"/>
  <c r="J60" i="4" s="1"/>
  <c r="I50" i="4"/>
  <c r="I60" i="4" s="1"/>
  <c r="M40" i="4"/>
  <c r="L40" i="4"/>
  <c r="K40" i="4"/>
  <c r="J40" i="4"/>
  <c r="I40" i="4"/>
  <c r="M31" i="4"/>
  <c r="M41" i="4"/>
  <c r="L31" i="4"/>
  <c r="L41" i="4" s="1"/>
  <c r="K31" i="4"/>
  <c r="K41" i="4" s="1"/>
  <c r="J31" i="4"/>
  <c r="J41" i="4" s="1"/>
  <c r="I31" i="4"/>
  <c r="I41" i="4"/>
  <c r="M22" i="4"/>
  <c r="I22" i="4"/>
  <c r="M21" i="4"/>
  <c r="L21" i="4"/>
  <c r="K21" i="4"/>
  <c r="J21" i="4"/>
  <c r="I21" i="4"/>
  <c r="H187" i="4"/>
  <c r="G187" i="4"/>
  <c r="F187" i="4"/>
  <c r="E187" i="4"/>
  <c r="D187" i="4"/>
  <c r="H179" i="4"/>
  <c r="G179" i="4"/>
  <c r="G188" i="4" s="1"/>
  <c r="F179" i="4"/>
  <c r="F188" i="4" s="1"/>
  <c r="E179" i="4"/>
  <c r="E188" i="4" s="1"/>
  <c r="D179" i="4"/>
  <c r="D188" i="4"/>
  <c r="H169" i="4"/>
  <c r="G169" i="4"/>
  <c r="F169" i="4"/>
  <c r="F170" i="4"/>
  <c r="E169" i="4"/>
  <c r="D169" i="4"/>
  <c r="D170" i="4"/>
  <c r="H160" i="4"/>
  <c r="H170" i="4" s="1"/>
  <c r="G160" i="4"/>
  <c r="G170" i="4"/>
  <c r="F160" i="4"/>
  <c r="E160" i="4"/>
  <c r="D160" i="4"/>
  <c r="H151" i="4"/>
  <c r="H152" i="4"/>
  <c r="G151" i="4"/>
  <c r="G152" i="4" s="1"/>
  <c r="F151" i="4"/>
  <c r="E151" i="4"/>
  <c r="D151" i="4"/>
  <c r="D152" i="4" s="1"/>
  <c r="H142" i="4"/>
  <c r="G142" i="4"/>
  <c r="F142" i="4"/>
  <c r="F152" i="4" s="1"/>
  <c r="E142" i="4"/>
  <c r="E152" i="4" s="1"/>
  <c r="D142" i="4"/>
  <c r="H133" i="4"/>
  <c r="G133" i="4"/>
  <c r="F133" i="4"/>
  <c r="E133" i="4"/>
  <c r="D133" i="4"/>
  <c r="H124" i="4"/>
  <c r="G124" i="4"/>
  <c r="F124" i="4"/>
  <c r="E124" i="4"/>
  <c r="D124" i="4"/>
  <c r="H114" i="4"/>
  <c r="H115" i="4" s="1"/>
  <c r="G114" i="4"/>
  <c r="F114" i="4"/>
  <c r="E114" i="4"/>
  <c r="D114" i="4"/>
  <c r="D115" i="4" s="1"/>
  <c r="H106" i="4"/>
  <c r="G106" i="4"/>
  <c r="F106" i="4"/>
  <c r="E106" i="4"/>
  <c r="E115" i="4" s="1"/>
  <c r="D106" i="4"/>
  <c r="H96" i="4"/>
  <c r="G96" i="4"/>
  <c r="G97" i="4" s="1"/>
  <c r="F96" i="4"/>
  <c r="F97" i="4"/>
  <c r="E96" i="4"/>
  <c r="D96" i="4"/>
  <c r="H87" i="4"/>
  <c r="G87" i="4"/>
  <c r="F87" i="4"/>
  <c r="E87" i="4"/>
  <c r="D87" i="4"/>
  <c r="D97" i="4" s="1"/>
  <c r="H77" i="4"/>
  <c r="H78" i="4" s="1"/>
  <c r="G77" i="4"/>
  <c r="F77" i="4"/>
  <c r="E77" i="4"/>
  <c r="D77" i="4"/>
  <c r="D78" i="4" s="1"/>
  <c r="H69" i="4"/>
  <c r="G69" i="4"/>
  <c r="G78" i="4" s="1"/>
  <c r="F69" i="4"/>
  <c r="E69" i="4"/>
  <c r="E78" i="4" s="1"/>
  <c r="D69" i="4"/>
  <c r="H59" i="4"/>
  <c r="G59" i="4"/>
  <c r="G60" i="4"/>
  <c r="F59" i="4"/>
  <c r="E59" i="4"/>
  <c r="D59" i="4"/>
  <c r="H50" i="4"/>
  <c r="H60" i="4" s="1"/>
  <c r="G50" i="4"/>
  <c r="F50" i="4"/>
  <c r="F60" i="4" s="1"/>
  <c r="E50" i="4"/>
  <c r="E60" i="4" s="1"/>
  <c r="D50" i="4"/>
  <c r="D60" i="4" s="1"/>
  <c r="H40" i="4"/>
  <c r="G40" i="4"/>
  <c r="F40" i="4"/>
  <c r="E40" i="4"/>
  <c r="D40" i="4"/>
  <c r="H31" i="4"/>
  <c r="H41" i="4" s="1"/>
  <c r="G31" i="4"/>
  <c r="F31" i="4"/>
  <c r="F41" i="4" s="1"/>
  <c r="E31" i="4"/>
  <c r="E41" i="4" s="1"/>
  <c r="D31" i="4"/>
  <c r="H21" i="4"/>
  <c r="H22" i="4" s="1"/>
  <c r="G21" i="4"/>
  <c r="F21" i="4"/>
  <c r="E21" i="4"/>
  <c r="E22" i="4" s="1"/>
  <c r="D21" i="4"/>
  <c r="M12" i="4"/>
  <c r="L12" i="4"/>
  <c r="L22" i="4" s="1"/>
  <c r="H12" i="4"/>
  <c r="K12" i="4"/>
  <c r="K22" i="4" s="1"/>
  <c r="J12" i="4"/>
  <c r="J22" i="4" s="1"/>
  <c r="I12" i="4"/>
  <c r="G12" i="4"/>
  <c r="G22" i="4" s="1"/>
  <c r="F12" i="4"/>
  <c r="F22" i="4" s="1"/>
  <c r="E12" i="4"/>
  <c r="D12" i="4"/>
  <c r="D22" i="4" s="1"/>
  <c r="H188" i="4"/>
  <c r="E170" i="4"/>
  <c r="G41" i="4"/>
  <c r="D41" i="4"/>
  <c r="H97" i="4"/>
  <c r="E97" i="4"/>
  <c r="F78" i="4"/>
  <c r="F115" i="4"/>
  <c r="G115" i="4"/>
</calcChain>
</file>

<file path=xl/sharedStrings.xml><?xml version="1.0" encoding="utf-8"?>
<sst xmlns="http://schemas.openxmlformats.org/spreadsheetml/2006/main" count="1541" uniqueCount="459">
  <si>
    <t>№</t>
  </si>
  <si>
    <t>№карты</t>
  </si>
  <si>
    <t>Ккал</t>
  </si>
  <si>
    <t xml:space="preserve">       Пищевые вещества</t>
  </si>
  <si>
    <t>Б</t>
  </si>
  <si>
    <t>Ж</t>
  </si>
  <si>
    <t>У</t>
  </si>
  <si>
    <t>Хлеб пшеничный</t>
  </si>
  <si>
    <t>Масса порций</t>
  </si>
  <si>
    <t>Пищевые вещества</t>
  </si>
  <si>
    <t>1 день</t>
  </si>
  <si>
    <t>Завтрак</t>
  </si>
  <si>
    <t>Обед</t>
  </si>
  <si>
    <t xml:space="preserve">               2 день</t>
  </si>
  <si>
    <t xml:space="preserve">             3 день</t>
  </si>
  <si>
    <t>Чай с сахаром</t>
  </si>
  <si>
    <t>0</t>
  </si>
  <si>
    <t>60</t>
  </si>
  <si>
    <t>100</t>
  </si>
  <si>
    <t>150</t>
  </si>
  <si>
    <t>10</t>
  </si>
  <si>
    <t>250</t>
  </si>
  <si>
    <t>0,2</t>
  </si>
  <si>
    <t>200</t>
  </si>
  <si>
    <t xml:space="preserve">4  день                         </t>
  </si>
  <si>
    <t>0,1</t>
  </si>
  <si>
    <t>7,2</t>
  </si>
  <si>
    <t>Рис отварной</t>
  </si>
  <si>
    <t>5 день</t>
  </si>
  <si>
    <t>6,4</t>
  </si>
  <si>
    <t>2,6</t>
  </si>
  <si>
    <t>5,12</t>
  </si>
  <si>
    <t>6 день</t>
  </si>
  <si>
    <t>45</t>
  </si>
  <si>
    <t>7 день</t>
  </si>
  <si>
    <t>14</t>
  </si>
  <si>
    <t>8 день</t>
  </si>
  <si>
    <t>Щи из свежей капусты</t>
  </si>
  <si>
    <t>13,8</t>
  </si>
  <si>
    <t>9 день</t>
  </si>
  <si>
    <t>11,3</t>
  </si>
  <si>
    <t>10 день</t>
  </si>
  <si>
    <t>5,52</t>
  </si>
  <si>
    <t>6,2</t>
  </si>
  <si>
    <t>0,8</t>
  </si>
  <si>
    <t>16,28</t>
  </si>
  <si>
    <t>1 - Завтрак</t>
  </si>
  <si>
    <t>0,12</t>
  </si>
  <si>
    <t>4,6</t>
  </si>
  <si>
    <t>Итого за день</t>
  </si>
  <si>
    <t xml:space="preserve">        1-  Завтрак</t>
  </si>
  <si>
    <t>6,06</t>
  </si>
  <si>
    <t xml:space="preserve">       1 - Завтрак</t>
  </si>
  <si>
    <t>1,1</t>
  </si>
  <si>
    <t>1,3</t>
  </si>
  <si>
    <t xml:space="preserve">               1- Завтрак</t>
  </si>
  <si>
    <t>1  - Завтрак</t>
  </si>
  <si>
    <t>Итого  за день:</t>
  </si>
  <si>
    <t xml:space="preserve"> 1- Завтрак</t>
  </si>
  <si>
    <t>1- Завтрак</t>
  </si>
  <si>
    <t>итого</t>
  </si>
  <si>
    <t>обед</t>
  </si>
  <si>
    <t>Какао с молоком</t>
  </si>
  <si>
    <t>194</t>
  </si>
  <si>
    <t>18,5</t>
  </si>
  <si>
    <t>38,7</t>
  </si>
  <si>
    <t>41,84</t>
  </si>
  <si>
    <t>176,02</t>
  </si>
  <si>
    <t>1274,05</t>
  </si>
  <si>
    <t>11-18 лет</t>
  </si>
  <si>
    <t>0,44</t>
  </si>
  <si>
    <t>0,24</t>
  </si>
  <si>
    <t>0,3</t>
  </si>
  <si>
    <t>0,19</t>
  </si>
  <si>
    <t>Масло сливочное (порциями)</t>
  </si>
  <si>
    <t>0,94</t>
  </si>
  <si>
    <t>Масло сливочное(порциями)</t>
  </si>
  <si>
    <t>4,25</t>
  </si>
  <si>
    <t>0,31</t>
  </si>
  <si>
    <t>Компот из смеси сухофруктов</t>
  </si>
  <si>
    <t>Напиток из шиповника</t>
  </si>
  <si>
    <t>Суп молочный с макар.изделиями</t>
  </si>
  <si>
    <t>Зелёный горошек</t>
  </si>
  <si>
    <t>1</t>
  </si>
  <si>
    <t>каша жидкая молочная из манной крупы</t>
  </si>
  <si>
    <t>181</t>
  </si>
  <si>
    <t>7,25</t>
  </si>
  <si>
    <t>13,37</t>
  </si>
  <si>
    <t>34,9</t>
  </si>
  <si>
    <t>288,93</t>
  </si>
  <si>
    <t>чай с сахаром</t>
  </si>
  <si>
    <t>54-2гн-2020</t>
  </si>
  <si>
    <t>6,5</t>
  </si>
  <si>
    <t>26,8</t>
  </si>
  <si>
    <t>хлеб ржано - пшеничный</t>
  </si>
  <si>
    <t>147</t>
  </si>
  <si>
    <t>24</t>
  </si>
  <si>
    <t>7,69</t>
  </si>
  <si>
    <t>38,12</t>
  </si>
  <si>
    <t>148</t>
  </si>
  <si>
    <t>3,42</t>
  </si>
  <si>
    <t>0,4</t>
  </si>
  <si>
    <t>22,3</t>
  </si>
  <si>
    <t>106,48</t>
  </si>
  <si>
    <t>фрукты свежие(яблоко)</t>
  </si>
  <si>
    <t>п\п</t>
  </si>
  <si>
    <t>11,38</t>
  </si>
  <si>
    <t>48,99</t>
  </si>
  <si>
    <t>итого завтрак:</t>
  </si>
  <si>
    <t>салат из свежих помидор и огурцов</t>
  </si>
  <si>
    <t>54-5з-2020</t>
  </si>
  <si>
    <t>80</t>
  </si>
  <si>
    <t>0,7</t>
  </si>
  <si>
    <t>4,1</t>
  </si>
  <si>
    <t>2,5</t>
  </si>
  <si>
    <t>49,7</t>
  </si>
  <si>
    <t>суп картофельный с горохом</t>
  </si>
  <si>
    <t>54-8с-2020</t>
  </si>
  <si>
    <t>8,35</t>
  </si>
  <si>
    <t>5,75</t>
  </si>
  <si>
    <t>20,35</t>
  </si>
  <si>
    <t>166,55</t>
  </si>
  <si>
    <t>54-11р-2020</t>
  </si>
  <si>
    <t>70</t>
  </si>
  <si>
    <t>9,6</t>
  </si>
  <si>
    <t>5,2</t>
  </si>
  <si>
    <t>4,4</t>
  </si>
  <si>
    <t>102,8</t>
  </si>
  <si>
    <t>54-6г-2020</t>
  </si>
  <si>
    <t>4,8</t>
  </si>
  <si>
    <t>48,6</t>
  </si>
  <si>
    <t>278,4</t>
  </si>
  <si>
    <t>54-1хн-2020</t>
  </si>
  <si>
    <t>0,5</t>
  </si>
  <si>
    <t>19,8</t>
  </si>
  <si>
    <t>81,2</t>
  </si>
  <si>
    <t>итого обед:</t>
  </si>
  <si>
    <t>7-11лет</t>
  </si>
  <si>
    <t>7,4</t>
  </si>
  <si>
    <t>8,6</t>
  </si>
  <si>
    <t>кофейный напиток с молоком</t>
  </si>
  <si>
    <t>54-23гн-2020</t>
  </si>
  <si>
    <t>3,8</t>
  </si>
  <si>
    <t>3,5</t>
  </si>
  <si>
    <t>11,2</t>
  </si>
  <si>
    <t>91,5</t>
  </si>
  <si>
    <t>54-1з-2020</t>
  </si>
  <si>
    <t>8,2</t>
  </si>
  <si>
    <t>74,6</t>
  </si>
  <si>
    <t>хлеб ржано-пшеничный</t>
  </si>
  <si>
    <t>17</t>
  </si>
  <si>
    <t>фрукт свежий (мандарин)</t>
  </si>
  <si>
    <t>0,81</t>
  </si>
  <si>
    <t>11,54</t>
  </si>
  <si>
    <t>52,19</t>
  </si>
  <si>
    <t>салат из моркови и яблок</t>
  </si>
  <si>
    <t>54-11з-2020</t>
  </si>
  <si>
    <t>0,9</t>
  </si>
  <si>
    <t>10,2</t>
  </si>
  <si>
    <t>124,2</t>
  </si>
  <si>
    <t>суп крестьянский с крупой</t>
  </si>
  <si>
    <t>54-10с-2020</t>
  </si>
  <si>
    <t>7,8</t>
  </si>
  <si>
    <t>13,4</t>
  </si>
  <si>
    <t>149,4</t>
  </si>
  <si>
    <t>54-25м-2020</t>
  </si>
  <si>
    <t>14,1</t>
  </si>
  <si>
    <t>6,3</t>
  </si>
  <si>
    <t>130,7</t>
  </si>
  <si>
    <t>54-10г-2020</t>
  </si>
  <si>
    <t>6</t>
  </si>
  <si>
    <t>7,7</t>
  </si>
  <si>
    <t>35,3</t>
  </si>
  <si>
    <t>234,5</t>
  </si>
  <si>
    <t>картофель отварной в молоке</t>
  </si>
  <si>
    <t>кисель из концентрата</t>
  </si>
  <si>
    <t>648</t>
  </si>
  <si>
    <t>29,5</t>
  </si>
  <si>
    <t>118</t>
  </si>
  <si>
    <t>каша рисовая молочная</t>
  </si>
  <si>
    <t>54-21к-2020</t>
  </si>
  <si>
    <t>6,6</t>
  </si>
  <si>
    <t>8,1</t>
  </si>
  <si>
    <t>35,7</t>
  </si>
  <si>
    <t>242,1</t>
  </si>
  <si>
    <t>сыр твердых сортов (нарезка)</t>
  </si>
  <si>
    <t>15</t>
  </si>
  <si>
    <t>7</t>
  </si>
  <si>
    <t>8,8</t>
  </si>
  <si>
    <t>107,2</t>
  </si>
  <si>
    <t>54-21гн-2020</t>
  </si>
  <si>
    <t>12,5</t>
  </si>
  <si>
    <t>108</t>
  </si>
  <si>
    <t>фрукты свежие(груша)</t>
  </si>
  <si>
    <t xml:space="preserve">салат из свежих помидор </t>
  </si>
  <si>
    <t>23</t>
  </si>
  <si>
    <t>6,1</t>
  </si>
  <si>
    <t>6,9</t>
  </si>
  <si>
    <t>86,9</t>
  </si>
  <si>
    <t>рассольник Ленинградский</t>
  </si>
  <si>
    <t>54-3с-2020</t>
  </si>
  <si>
    <t>162,2</t>
  </si>
  <si>
    <t>4,7</t>
  </si>
  <si>
    <t>284</t>
  </si>
  <si>
    <t>макароны отварные</t>
  </si>
  <si>
    <t>54-1г-2020</t>
  </si>
  <si>
    <t>7,1</t>
  </si>
  <si>
    <t>43,7</t>
  </si>
  <si>
    <t>269,8</t>
  </si>
  <si>
    <t>Каша пшённая молочная вязкая</t>
  </si>
  <si>
    <t>54-6к-2020</t>
  </si>
  <si>
    <t>10,4</t>
  </si>
  <si>
    <t>14,5</t>
  </si>
  <si>
    <t>46,9</t>
  </si>
  <si>
    <t>359,7</t>
  </si>
  <si>
    <t>чай с молоком и сахаром</t>
  </si>
  <si>
    <t>54-4гн-2020</t>
  </si>
  <si>
    <t>1,6</t>
  </si>
  <si>
    <t>1,4</t>
  </si>
  <si>
    <t>53,4</t>
  </si>
  <si>
    <t>Огурец свежий в нарезке</t>
  </si>
  <si>
    <t>54-2з-2020</t>
  </si>
  <si>
    <t>Суп из овощей с фрикадельками</t>
  </si>
  <si>
    <t>54-5с-2020</t>
  </si>
  <si>
    <t>10,8</t>
  </si>
  <si>
    <t>5,4</t>
  </si>
  <si>
    <t>17,5</t>
  </si>
  <si>
    <t>161,8</t>
  </si>
  <si>
    <t>54-10м-2020</t>
  </si>
  <si>
    <t>27,4</t>
  </si>
  <si>
    <t>28,6</t>
  </si>
  <si>
    <t>16,6</t>
  </si>
  <si>
    <t>433,4</t>
  </si>
  <si>
    <t>54-13хн-2020</t>
  </si>
  <si>
    <t>0,6</t>
  </si>
  <si>
    <t>15,2</t>
  </si>
  <si>
    <t>65</t>
  </si>
  <si>
    <t>54-19к-2020</t>
  </si>
  <si>
    <t>22,15</t>
  </si>
  <si>
    <t>179,2</t>
  </si>
  <si>
    <t>чай с лимоном и сахаром</t>
  </si>
  <si>
    <t>54-3гн-2020</t>
  </si>
  <si>
    <t>6,7</t>
  </si>
  <si>
    <t>28</t>
  </si>
  <si>
    <t>фрукты свежие(апельсин)</t>
  </si>
  <si>
    <t>9,35</t>
  </si>
  <si>
    <t>42,24</t>
  </si>
  <si>
    <t>салат из свеклы с черносливом</t>
  </si>
  <si>
    <t>54-18з-2020</t>
  </si>
  <si>
    <t>12,9</t>
  </si>
  <si>
    <t>105,8</t>
  </si>
  <si>
    <t>Суп картофельный с макаронными изделиями</t>
  </si>
  <si>
    <t>54-7с-2020</t>
  </si>
  <si>
    <t>6,45</t>
  </si>
  <si>
    <t>23,12</t>
  </si>
  <si>
    <t>149,78</t>
  </si>
  <si>
    <t>18</t>
  </si>
  <si>
    <t>каша гречневая рассыпчатая</t>
  </si>
  <si>
    <t>54-4г-2020</t>
  </si>
  <si>
    <t>11</t>
  </si>
  <si>
    <t>9,3</t>
  </si>
  <si>
    <t>47,9</t>
  </si>
  <si>
    <t>319,3</t>
  </si>
  <si>
    <t>каша вязкая пшеничная</t>
  </si>
  <si>
    <t>54-13к-2020</t>
  </si>
  <si>
    <t>10,1</t>
  </si>
  <si>
    <t>13,5</t>
  </si>
  <si>
    <t>48,1</t>
  </si>
  <si>
    <t>354,3</t>
  </si>
  <si>
    <t>54-13-2020</t>
  </si>
  <si>
    <t>фрукты свежие(банан)</t>
  </si>
  <si>
    <t>1,5</t>
  </si>
  <si>
    <t>23,6</t>
  </si>
  <si>
    <t>104,9</t>
  </si>
  <si>
    <t>винегрет с растительным маслом</t>
  </si>
  <si>
    <t>54-16з-2020</t>
  </si>
  <si>
    <t>1,2</t>
  </si>
  <si>
    <t>9</t>
  </si>
  <si>
    <t>112,6</t>
  </si>
  <si>
    <t>суп с рыбными консервами</t>
  </si>
  <si>
    <t>54-12с-2020</t>
  </si>
  <si>
    <t>9,87</t>
  </si>
  <si>
    <t>15,52</t>
  </si>
  <si>
    <t>147,64</t>
  </si>
  <si>
    <t>54-11м-2020</t>
  </si>
  <si>
    <t>19,1</t>
  </si>
  <si>
    <t>19,3</t>
  </si>
  <si>
    <t>48,2</t>
  </si>
  <si>
    <t>442,9</t>
  </si>
  <si>
    <t>сок</t>
  </si>
  <si>
    <t>24,4</t>
  </si>
  <si>
    <t>101,6</t>
  </si>
  <si>
    <t>каша вязкая молочная овсяная</t>
  </si>
  <si>
    <t>54-9к-2020</t>
  </si>
  <si>
    <t>10,7</t>
  </si>
  <si>
    <t>15,9</t>
  </si>
  <si>
    <t>42,7</t>
  </si>
  <si>
    <t>356,7</t>
  </si>
  <si>
    <t>10,3</t>
  </si>
  <si>
    <t>45,5</t>
  </si>
  <si>
    <t>5,77</t>
  </si>
  <si>
    <t>7,57</t>
  </si>
  <si>
    <t>7,12</t>
  </si>
  <si>
    <t>119,69</t>
  </si>
  <si>
    <t>20,1</t>
  </si>
  <si>
    <t>хлеб пшеничный</t>
  </si>
  <si>
    <t xml:space="preserve">какао с молоком </t>
  </si>
  <si>
    <t>54-21-гн-2020</t>
  </si>
  <si>
    <t>каша молчная рисовая</t>
  </si>
  <si>
    <t>суп катофельный с фасолью</t>
  </si>
  <si>
    <t>54-9с-2020</t>
  </si>
  <si>
    <t>8,5</t>
  </si>
  <si>
    <t>5,8</t>
  </si>
  <si>
    <t>158,2</t>
  </si>
  <si>
    <t>котлета куриная</t>
  </si>
  <si>
    <t>13</t>
  </si>
  <si>
    <t>4</t>
  </si>
  <si>
    <t>рагу из овощей</t>
  </si>
  <si>
    <t>54-9г-2020</t>
  </si>
  <si>
    <t>15,4</t>
  </si>
  <si>
    <t>126,9</t>
  </si>
  <si>
    <t>Отчет о совместимости для Перспективное_меню Кутулик 2022-2023.xls</t>
  </si>
  <si>
    <t>Дата отчета: 27.08.2022 20:11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</si>
  <si>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</si>
  <si>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</si>
  <si>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</si>
  <si>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</si>
  <si>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</si>
  <si>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</si>
  <si>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ячневая молочная вязкая</t>
  </si>
  <si>
    <t>176</t>
  </si>
  <si>
    <t>9,5</t>
  </si>
  <si>
    <t>308,5</t>
  </si>
  <si>
    <t>47,25</t>
  </si>
  <si>
    <t>54-20з-2020</t>
  </si>
  <si>
    <t>40</t>
  </si>
  <si>
    <t>2,4</t>
  </si>
  <si>
    <t>15,3</t>
  </si>
  <si>
    <t>борщ с капустой и картофелем</t>
  </si>
  <si>
    <t>54-2с-2020</t>
  </si>
  <si>
    <t>5,87</t>
  </si>
  <si>
    <t>7,62</t>
  </si>
  <si>
    <t>12,64</t>
  </si>
  <si>
    <t>142,54</t>
  </si>
  <si>
    <t>котлета мясная</t>
  </si>
  <si>
    <t>п\ф</t>
  </si>
  <si>
    <t>12,3</t>
  </si>
  <si>
    <t>211,4</t>
  </si>
  <si>
    <t>макароны отварные с овощами</t>
  </si>
  <si>
    <t>54-2г-2020</t>
  </si>
  <si>
    <t>249,7</t>
  </si>
  <si>
    <t>54-16к-2020</t>
  </si>
  <si>
    <t>5</t>
  </si>
  <si>
    <t>23,9</t>
  </si>
  <si>
    <t>177,7</t>
  </si>
  <si>
    <t>салат из свежих огурцов</t>
  </si>
  <si>
    <t>20</t>
  </si>
  <si>
    <t>3</t>
  </si>
  <si>
    <t>68,4</t>
  </si>
  <si>
    <t>суп-лапша домашняя</t>
  </si>
  <si>
    <t>113</t>
  </si>
  <si>
    <t>134,3</t>
  </si>
  <si>
    <t>жаркое по-домашнему</t>
  </si>
  <si>
    <t>54-9м-2020</t>
  </si>
  <si>
    <t>25,1</t>
  </si>
  <si>
    <t>24,2</t>
  </si>
  <si>
    <t>21,5</t>
  </si>
  <si>
    <t>404,2</t>
  </si>
  <si>
    <t>Прием пищи</t>
  </si>
  <si>
    <t>Наименование блюда</t>
  </si>
  <si>
    <t>27,9</t>
  </si>
  <si>
    <t>231,1</t>
  </si>
  <si>
    <t>6,68</t>
  </si>
  <si>
    <t>133,24</t>
  </si>
  <si>
    <t>3,6</t>
  </si>
  <si>
    <t>36,4</t>
  </si>
  <si>
    <t>208,6</t>
  </si>
  <si>
    <t>6,8</t>
  </si>
  <si>
    <t>99</t>
  </si>
  <si>
    <t>6,22</t>
  </si>
  <si>
    <t>10,74</t>
  </si>
  <si>
    <t>119,42</t>
  </si>
  <si>
    <t>4,5</t>
  </si>
  <si>
    <t>5,9</t>
  </si>
  <si>
    <t>26,5</t>
  </si>
  <si>
    <t>28,4</t>
  </si>
  <si>
    <t>193,7</t>
  </si>
  <si>
    <t>50,8</t>
  </si>
  <si>
    <t>4,74</t>
  </si>
  <si>
    <t>6,24</t>
  </si>
  <si>
    <t>13,6</t>
  </si>
  <si>
    <t>129,52</t>
  </si>
  <si>
    <t>5,3</t>
  </si>
  <si>
    <t>5,6</t>
  </si>
  <si>
    <t>32,7</t>
  </si>
  <si>
    <t>202,4</t>
  </si>
  <si>
    <t>8,3</t>
  </si>
  <si>
    <t>11,7</t>
  </si>
  <si>
    <t>37,5</t>
  </si>
  <si>
    <t>288,5</t>
  </si>
  <si>
    <t>2</t>
  </si>
  <si>
    <t>8,64</t>
  </si>
  <si>
    <t>4,32</t>
  </si>
  <si>
    <t>13,92</t>
  </si>
  <si>
    <t>129,12</t>
  </si>
  <si>
    <t>22,1</t>
  </si>
  <si>
    <t>22,8</t>
  </si>
  <si>
    <t>13,2</t>
  </si>
  <si>
    <t>346,4</t>
  </si>
  <si>
    <t>5,5</t>
  </si>
  <si>
    <t>5,58</t>
  </si>
  <si>
    <t>17,72</t>
  </si>
  <si>
    <t>143,1</t>
  </si>
  <si>
    <t>85,2</t>
  </si>
  <si>
    <t>5,16</t>
  </si>
  <si>
    <t>2,78</t>
  </si>
  <si>
    <t>119,66</t>
  </si>
  <si>
    <t>35,9</t>
  </si>
  <si>
    <t>238,5</t>
  </si>
  <si>
    <t>38,5</t>
  </si>
  <si>
    <t>89,5</t>
  </si>
  <si>
    <t>7,9</t>
  </si>
  <si>
    <t>118,5</t>
  </si>
  <si>
    <t>38,6</t>
  </si>
  <si>
    <t>353,8</t>
  </si>
  <si>
    <t>12,8</t>
  </si>
  <si>
    <t>34,2</t>
  </si>
  <si>
    <t>286,4</t>
  </si>
  <si>
    <t>4,62</t>
  </si>
  <si>
    <t>5,7</t>
  </si>
  <si>
    <t>95,82</t>
  </si>
  <si>
    <t>3,4</t>
  </si>
  <si>
    <t>192,9</t>
  </si>
  <si>
    <t>14,4</t>
  </si>
  <si>
    <t>125,9</t>
  </si>
  <si>
    <t>11,5</t>
  </si>
  <si>
    <t>94,5</t>
  </si>
  <si>
    <t>7,6</t>
  </si>
  <si>
    <t>37,8</t>
  </si>
  <si>
    <t>246,8</t>
  </si>
  <si>
    <t>114,1</t>
  </si>
  <si>
    <t>187,7</t>
  </si>
  <si>
    <t>0,36</t>
  </si>
  <si>
    <t>1,8</t>
  </si>
  <si>
    <t>41,04</t>
  </si>
  <si>
    <t>11,04</t>
  </si>
  <si>
    <t>107,44</t>
  </si>
  <si>
    <t>17,1</t>
  </si>
  <si>
    <t>323</t>
  </si>
  <si>
    <t>каша "Дружба"</t>
  </si>
  <si>
    <t>рыба тушеная (филе) в томате с овощами</t>
  </si>
  <si>
    <t>каша ячневая молочная жидкая</t>
  </si>
  <si>
    <t>курица тушеная (п/ф) с морковью</t>
  </si>
  <si>
    <t xml:space="preserve">котлеты мясные п/ф </t>
  </si>
  <si>
    <t>капуста тушеная с мясом курицы п/ф</t>
  </si>
  <si>
    <t>тефтели мясные п/ф</t>
  </si>
  <si>
    <t>плов из курицы</t>
  </si>
  <si>
    <t>помидор св. в нарезке</t>
  </si>
  <si>
    <t>МЕНЮ : ОСЕННЕ - ЗИМНИЙ, ВЕСЕННИЙ ПЕРИОД  2024-2025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</si>
</sst>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49" fontId="3" fillId="0" borderId="3" xfId="0" applyNumberFormat="1" applyFont="1" applyBorder="1"/>
    <xf numFmtId="49" fontId="2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1" xfId="0" applyFont="1" applyFill="1" applyBorder="1"/>
    <xf numFmtId="49" fontId="3" fillId="0" borderId="1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9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5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/>
    <xf numFmtId="0" fontId="2" fillId="2" borderId="1" xfId="0" applyFont="1" applyFill="1" applyBorder="1"/>
    <xf numFmtId="49" fontId="3" fillId="2" borderId="8" xfId="0" applyNumberFormat="1" applyFont="1" applyFill="1" applyBorder="1"/>
    <xf numFmtId="49" fontId="3" fillId="2" borderId="9" xfId="0" applyNumberFormat="1" applyFont="1" applyFill="1" applyBorder="1"/>
    <xf numFmtId="49" fontId="3" fillId="2" borderId="10" xfId="0" applyNumberFormat="1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3" fillId="3" borderId="1" xfId="0" applyFont="1" applyFill="1" applyBorder="1"/>
    <xf numFmtId="0" fontId="8" fillId="3" borderId="1" xfId="0" applyFont="1" applyFill="1" applyBorder="1"/>
    <xf numFmtId="49" fontId="3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0" fillId="3" borderId="0" xfId="0" applyFill="1"/>
    <xf numFmtId="49" fontId="3" fillId="3" borderId="1" xfId="0" applyNumberFormat="1" applyFont="1" applyFill="1" applyBorder="1"/>
    <xf numFmtId="2" fontId="6" fillId="3" borderId="1" xfId="0" applyNumberFormat="1" applyFont="1" applyFill="1" applyBorder="1"/>
    <xf numFmtId="0" fontId="8" fillId="3" borderId="7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49" fontId="3" fillId="2" borderId="0" xfId="0" applyNumberFormat="1" applyFont="1" applyFill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0" borderId="15" xfId="0" applyFont="1" applyBorder="1"/>
    <xf numFmtId="0" fontId="9" fillId="0" borderId="17" xfId="0" applyFont="1" applyBorder="1"/>
    <xf numFmtId="0" fontId="9" fillId="0" borderId="17" xfId="0" applyFont="1" applyFill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0" fontId="2" fillId="3" borderId="22" xfId="0" applyFont="1" applyFill="1" applyBorder="1"/>
    <xf numFmtId="0" fontId="8" fillId="3" borderId="22" xfId="0" applyFont="1" applyFill="1" applyBorder="1"/>
    <xf numFmtId="49" fontId="5" fillId="3" borderId="22" xfId="0" applyNumberFormat="1" applyFont="1" applyFill="1" applyBorder="1" applyAlignment="1">
      <alignment horizontal="right"/>
    </xf>
    <xf numFmtId="2" fontId="6" fillId="3" borderId="22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/>
    </xf>
    <xf numFmtId="0" fontId="3" fillId="3" borderId="22" xfId="0" applyFont="1" applyFill="1" applyBorder="1"/>
    <xf numFmtId="0" fontId="8" fillId="3" borderId="22" xfId="0" applyFont="1" applyFill="1" applyBorder="1" applyAlignment="1">
      <alignment horizontal="center"/>
    </xf>
    <xf numFmtId="49" fontId="3" fillId="3" borderId="22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right"/>
    </xf>
    <xf numFmtId="0" fontId="10" fillId="0" borderId="23" xfId="0" applyFont="1" applyBorder="1"/>
    <xf numFmtId="49" fontId="3" fillId="0" borderId="6" xfId="0" applyNumberFormat="1" applyFont="1" applyBorder="1" applyAlignment="1">
      <alignment horizontal="right"/>
    </xf>
    <xf numFmtId="49" fontId="3" fillId="0" borderId="24" xfId="0" applyNumberFormat="1" applyFont="1" applyBorder="1" applyAlignment="1">
      <alignment horizontal="right"/>
    </xf>
    <xf numFmtId="2" fontId="6" fillId="0" borderId="24" xfId="0" applyNumberFormat="1" applyFont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49" fontId="3" fillId="2" borderId="24" xfId="0" applyNumberFormat="1" applyFont="1" applyFill="1" applyBorder="1" applyAlignment="1">
      <alignment horizontal="right"/>
    </xf>
    <xf numFmtId="2" fontId="6" fillId="3" borderId="25" xfId="0" applyNumberFormat="1" applyFont="1" applyFill="1" applyBorder="1" applyAlignment="1">
      <alignment horizontal="right"/>
    </xf>
    <xf numFmtId="2" fontId="6" fillId="3" borderId="24" xfId="0" applyNumberFormat="1" applyFont="1" applyFill="1" applyBorder="1" applyAlignment="1">
      <alignment horizontal="right"/>
    </xf>
    <xf numFmtId="2" fontId="6" fillId="3" borderId="24" xfId="0" applyNumberFormat="1" applyFont="1" applyFill="1" applyBorder="1"/>
    <xf numFmtId="49" fontId="3" fillId="2" borderId="24" xfId="0" applyNumberFormat="1" applyFont="1" applyFill="1" applyBorder="1"/>
    <xf numFmtId="49" fontId="3" fillId="0" borderId="24" xfId="0" applyNumberFormat="1" applyFont="1" applyBorder="1"/>
    <xf numFmtId="0" fontId="9" fillId="0" borderId="18" xfId="0" applyFont="1" applyBorder="1"/>
    <xf numFmtId="0" fontId="2" fillId="0" borderId="21" xfId="0" applyFont="1" applyBorder="1"/>
    <xf numFmtId="49" fontId="3" fillId="2" borderId="26" xfId="0" applyNumberFormat="1" applyFont="1" applyFill="1" applyBorder="1"/>
    <xf numFmtId="49" fontId="3" fillId="0" borderId="27" xfId="0" applyNumberFormat="1" applyFont="1" applyBorder="1"/>
    <xf numFmtId="49" fontId="3" fillId="0" borderId="27" xfId="0" applyNumberFormat="1" applyFont="1" applyBorder="1" applyAlignment="1">
      <alignment horizontal="right"/>
    </xf>
    <xf numFmtId="49" fontId="3" fillId="0" borderId="28" xfId="0" applyNumberFormat="1" applyFont="1" applyBorder="1" applyAlignment="1">
      <alignment horizontal="right"/>
    </xf>
    <xf numFmtId="49" fontId="6" fillId="0" borderId="28" xfId="0" applyNumberFormat="1" applyFont="1" applyBorder="1" applyAlignment="1">
      <alignment horizontal="right"/>
    </xf>
    <xf numFmtId="2" fontId="6" fillId="0" borderId="28" xfId="0" applyNumberFormat="1" applyFont="1" applyBorder="1" applyAlignment="1">
      <alignment horizontal="right"/>
    </xf>
    <xf numFmtId="2" fontId="6" fillId="3" borderId="21" xfId="0" applyNumberFormat="1" applyFont="1" applyFill="1" applyBorder="1" applyAlignment="1">
      <alignment horizontal="right"/>
    </xf>
    <xf numFmtId="49" fontId="3" fillId="2" borderId="27" xfId="0" applyNumberFormat="1" applyFont="1" applyFill="1" applyBorder="1" applyAlignment="1">
      <alignment horizontal="right"/>
    </xf>
    <xf numFmtId="2" fontId="6" fillId="3" borderId="28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2" fillId="0" borderId="28" xfId="0" applyNumberFormat="1" applyFont="1" applyBorder="1" applyAlignment="1">
      <alignment horizontal="right"/>
    </xf>
    <xf numFmtId="49" fontId="2" fillId="2" borderId="27" xfId="0" applyNumberFormat="1" applyFont="1" applyFill="1" applyBorder="1" applyAlignment="1">
      <alignment horizontal="right"/>
    </xf>
    <xf numFmtId="49" fontId="3" fillId="2" borderId="28" xfId="0" applyNumberFormat="1" applyFont="1" applyFill="1" applyBorder="1"/>
    <xf numFmtId="49" fontId="3" fillId="0" borderId="28" xfId="0" applyNumberFormat="1" applyFont="1" applyBorder="1"/>
    <xf numFmtId="49" fontId="2" fillId="3" borderId="21" xfId="0" applyNumberFormat="1" applyFont="1" applyFill="1" applyBorder="1" applyAlignment="1">
      <alignment horizontal="right"/>
    </xf>
    <xf numFmtId="0" fontId="3" fillId="0" borderId="8" xfId="0" applyFont="1" applyBorder="1"/>
    <xf numFmtId="0" fontId="0" fillId="0" borderId="29" xfId="0" applyBorder="1"/>
    <xf numFmtId="49" fontId="3" fillId="0" borderId="30" xfId="0" applyNumberFormat="1" applyFont="1" applyBorder="1" applyAlignment="1">
      <alignment horizontal="right"/>
    </xf>
    <xf numFmtId="49" fontId="3" fillId="0" borderId="31" xfId="0" applyNumberFormat="1" applyFont="1" applyBorder="1" applyAlignment="1">
      <alignment horizontal="right"/>
    </xf>
    <xf numFmtId="0" fontId="2" fillId="0" borderId="20" xfId="0" applyFont="1" applyFill="1" applyBorder="1" applyAlignment="1">
      <alignment horizontal="center"/>
    </xf>
    <xf numFmtId="49" fontId="3" fillId="0" borderId="32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right"/>
    </xf>
    <xf numFmtId="49" fontId="3" fillId="2" borderId="33" xfId="0" applyNumberFormat="1" applyFont="1" applyFill="1" applyBorder="1"/>
    <xf numFmtId="49" fontId="3" fillId="0" borderId="34" xfId="0" applyNumberFormat="1" applyFont="1" applyBorder="1"/>
    <xf numFmtId="49" fontId="9" fillId="0" borderId="35" xfId="0" applyNumberFormat="1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9" fillId="0" borderId="31" xfId="0" applyFont="1" applyBorder="1"/>
    <xf numFmtId="0" fontId="3" fillId="0" borderId="37" xfId="0" applyFont="1" applyBorder="1"/>
    <xf numFmtId="0" fontId="3" fillId="0" borderId="30" xfId="0" applyFont="1" applyBorder="1"/>
    <xf numFmtId="0" fontId="0" fillId="0" borderId="30" xfId="0" applyBorder="1"/>
    <xf numFmtId="0" fontId="3" fillId="0" borderId="38" xfId="0" applyFont="1" applyBorder="1"/>
    <xf numFmtId="2" fontId="2" fillId="3" borderId="22" xfId="0" applyNumberFormat="1" applyFont="1" applyFill="1" applyBorder="1" applyAlignment="1">
      <alignment horizontal="right"/>
    </xf>
    <xf numFmtId="2" fontId="2" fillId="3" borderId="25" xfId="0" applyNumberFormat="1" applyFont="1" applyFill="1" applyBorder="1" applyAlignment="1">
      <alignment horizontal="right"/>
    </xf>
    <xf numFmtId="2" fontId="2" fillId="3" borderId="21" xfId="0" applyNumberFormat="1" applyFont="1" applyFill="1" applyBorder="1" applyAlignment="1">
      <alignment horizontal="right"/>
    </xf>
    <xf numFmtId="0" fontId="11" fillId="0" borderId="39" xfId="0" applyFont="1" applyFill="1" applyBorder="1" applyAlignment="1">
      <alignment horizontal="center"/>
    </xf>
    <xf numFmtId="49" fontId="12" fillId="0" borderId="30" xfId="0" applyNumberFormat="1" applyFont="1" applyBorder="1" applyAlignment="1">
      <alignment horizontal="right"/>
    </xf>
    <xf numFmtId="0" fontId="8" fillId="0" borderId="39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vertical="top"/>
    </xf>
    <xf numFmtId="49" fontId="3" fillId="4" borderId="1" xfId="0" applyNumberFormat="1" applyFont="1" applyFill="1" applyBorder="1" applyAlignment="1">
      <alignment horizontal="right"/>
    </xf>
    <xf numFmtId="49" fontId="3" fillId="4" borderId="28" xfId="0" applyNumberFormat="1" applyFont="1" applyFill="1" applyBorder="1" applyAlignment="1">
      <alignment horizontal="right"/>
    </xf>
    <xf numFmtId="49" fontId="3" fillId="4" borderId="2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6E90-4A66-46E8-9042-0BC4E64E7B80}">
  <dimension ref="A1:P188"/>
  <sheetViews>
    <sheetView tabSelected="1" view="pageBreakPreview" zoomScaleNormal="85" zoomScaleSheetLayoutView="100" workbookViewId="0">
      <selection activeCell="C14" sqref="C14:C20"/>
    </sheetView>
  </sheetViews>
  <sheetFormatPr defaultRowHeight="14.5" x14ac:dyDescent="0.35"/>
  <cols>
    <col min="1" max="1" width="4.26953125" customWidth="1"/>
    <col min="2" max="2" width="42.26953125" customWidth="1"/>
    <col min="3" max="3" width="11.453125" customWidth="1"/>
    <col min="4" max="4" width="17.7265625" customWidth="1"/>
    <col min="7" max="7" width="8.7265625" customWidth="1"/>
    <col min="8" max="8" width="13.26953125" customWidth="1"/>
    <col min="9" max="9" width="16.26953125" customWidth="1"/>
    <col min="10" max="10" width="10.26953125" customWidth="1"/>
    <col min="11" max="11" width="9.7265625" customWidth="1"/>
    <col min="12" max="12" width="8.7265625" customWidth="1"/>
    <col min="13" max="13" width="11.1796875" customWidth="1"/>
  </cols>
  <sheetData>
    <row r="1" spans="1:16" s="123" customFormat="1" ht="23.5" customHeight="1" thickBot="1" x14ac:dyDescent="0.6">
      <c r="A1" s="3"/>
      <c r="B1" s="145"/>
      <c r="C1" s="124"/>
      <c r="D1" s="146"/>
      <c r="E1" s="147" t="s">
        <v>458</v>
      </c>
      <c r="F1" s="146"/>
      <c r="G1" s="146"/>
      <c r="H1" s="124"/>
      <c r="I1" s="124"/>
      <c r="J1" s="124"/>
      <c r="K1" s="124"/>
      <c r="L1" s="124"/>
      <c r="M1" s="127"/>
      <c r="N1" s="138"/>
      <c r="O1" s="139"/>
      <c r="P1" s="140"/>
    </row>
    <row r="2" spans="1:16" ht="23.5" customHeight="1" thickBot="1" x14ac:dyDescent="0.4">
      <c r="A2" s="122"/>
      <c r="B2" s="126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8"/>
      <c r="N2" s="4"/>
      <c r="O2" s="4"/>
    </row>
    <row r="3" spans="1:16" ht="18" customHeight="1" thickTop="1" x14ac:dyDescent="0.45">
      <c r="A3" s="70" t="s">
        <v>0</v>
      </c>
      <c r="B3" s="74" t="s">
        <v>368</v>
      </c>
      <c r="C3" s="72" t="s">
        <v>1</v>
      </c>
      <c r="D3" s="73" t="s">
        <v>8</v>
      </c>
      <c r="E3" s="71" t="s">
        <v>3</v>
      </c>
      <c r="F3" s="71"/>
      <c r="G3" s="71"/>
      <c r="H3" s="105" t="s">
        <v>2</v>
      </c>
      <c r="I3" s="94" t="s">
        <v>8</v>
      </c>
      <c r="J3" s="75" t="s">
        <v>9</v>
      </c>
      <c r="K3" s="76"/>
      <c r="L3" s="76"/>
      <c r="M3" s="77" t="s">
        <v>2</v>
      </c>
      <c r="N3" s="4"/>
      <c r="O3" s="4"/>
    </row>
    <row r="4" spans="1:16" ht="25.9" customHeight="1" thickBot="1" x14ac:dyDescent="0.5">
      <c r="A4" s="78"/>
      <c r="B4" s="137" t="s">
        <v>369</v>
      </c>
      <c r="C4" s="79"/>
      <c r="D4" s="131" t="s">
        <v>69</v>
      </c>
      <c r="E4" s="133" t="s">
        <v>4</v>
      </c>
      <c r="F4" s="134" t="s">
        <v>5</v>
      </c>
      <c r="G4" s="135" t="s">
        <v>6</v>
      </c>
      <c r="H4" s="106"/>
      <c r="I4" s="132" t="s">
        <v>137</v>
      </c>
      <c r="J4" s="136" t="s">
        <v>4</v>
      </c>
      <c r="K4" s="136" t="s">
        <v>5</v>
      </c>
      <c r="L4" s="136" t="s">
        <v>6</v>
      </c>
      <c r="M4" s="80"/>
      <c r="N4" s="141"/>
      <c r="O4" s="4"/>
    </row>
    <row r="5" spans="1:16" s="36" customFormat="1" ht="13.5" customHeight="1" thickTop="1" x14ac:dyDescent="0.35">
      <c r="A5" s="67"/>
      <c r="B5" s="68" t="s">
        <v>10</v>
      </c>
      <c r="C5" s="38"/>
      <c r="D5" s="38"/>
      <c r="E5" s="38"/>
      <c r="F5" s="38"/>
      <c r="G5" s="39"/>
      <c r="H5" s="107"/>
      <c r="I5" s="40"/>
      <c r="J5" s="39"/>
      <c r="K5" s="69"/>
      <c r="L5" s="40"/>
      <c r="M5" s="129"/>
      <c r="N5" s="35"/>
      <c r="O5" s="35"/>
    </row>
    <row r="6" spans="1:16" ht="13.5" customHeight="1" x14ac:dyDescent="0.35">
      <c r="A6" s="1"/>
      <c r="B6" s="7" t="s">
        <v>46</v>
      </c>
      <c r="C6" s="8"/>
      <c r="D6" s="9"/>
      <c r="E6" s="8"/>
      <c r="F6" s="8"/>
      <c r="G6" s="10"/>
      <c r="H6" s="108"/>
      <c r="I6" s="12"/>
      <c r="J6" s="10"/>
      <c r="K6" s="11"/>
      <c r="L6" s="12"/>
      <c r="M6" s="130"/>
      <c r="N6" s="4"/>
      <c r="O6" s="4"/>
    </row>
    <row r="7" spans="1:16" ht="13.5" customHeight="1" x14ac:dyDescent="0.35">
      <c r="A7" s="2">
        <v>1</v>
      </c>
      <c r="B7" s="13" t="s">
        <v>84</v>
      </c>
      <c r="C7" s="14" t="s">
        <v>85</v>
      </c>
      <c r="D7" s="14" t="s">
        <v>21</v>
      </c>
      <c r="E7" s="14" t="s">
        <v>86</v>
      </c>
      <c r="F7" s="14" t="s">
        <v>87</v>
      </c>
      <c r="G7" s="14" t="s">
        <v>88</v>
      </c>
      <c r="H7" s="109" t="s">
        <v>89</v>
      </c>
      <c r="I7" s="95" t="s">
        <v>23</v>
      </c>
      <c r="J7" s="14" t="s">
        <v>312</v>
      </c>
      <c r="K7" s="14" t="s">
        <v>294</v>
      </c>
      <c r="L7" s="14" t="s">
        <v>370</v>
      </c>
      <c r="M7" s="110" t="s">
        <v>371</v>
      </c>
      <c r="N7" s="4"/>
      <c r="O7" s="4"/>
    </row>
    <row r="8" spans="1:16" ht="13.5" customHeight="1" x14ac:dyDescent="0.35">
      <c r="A8" s="2">
        <v>2</v>
      </c>
      <c r="B8" s="13" t="s">
        <v>90</v>
      </c>
      <c r="C8" s="14" t="s">
        <v>91</v>
      </c>
      <c r="D8" s="14">
        <v>200</v>
      </c>
      <c r="E8" s="14" t="s">
        <v>22</v>
      </c>
      <c r="F8" s="14" t="s">
        <v>16</v>
      </c>
      <c r="G8" s="14" t="s">
        <v>92</v>
      </c>
      <c r="H8" s="110" t="s">
        <v>93</v>
      </c>
      <c r="I8" s="95">
        <v>200</v>
      </c>
      <c r="J8" s="15" t="s">
        <v>22</v>
      </c>
      <c r="K8" s="15" t="s">
        <v>16</v>
      </c>
      <c r="L8" s="15" t="s">
        <v>92</v>
      </c>
      <c r="M8" s="109" t="s">
        <v>93</v>
      </c>
      <c r="N8" s="4"/>
      <c r="O8" s="4"/>
    </row>
    <row r="9" spans="1:16" ht="13.5" customHeight="1" x14ac:dyDescent="0.35">
      <c r="A9" s="2">
        <v>3</v>
      </c>
      <c r="B9" s="13" t="s">
        <v>94</v>
      </c>
      <c r="C9" s="14" t="s">
        <v>95</v>
      </c>
      <c r="D9" s="14" t="s">
        <v>96</v>
      </c>
      <c r="E9" s="14" t="s">
        <v>54</v>
      </c>
      <c r="F9" s="14" t="s">
        <v>71</v>
      </c>
      <c r="G9" s="14" t="s">
        <v>97</v>
      </c>
      <c r="H9" s="110" t="s">
        <v>98</v>
      </c>
      <c r="I9" s="96" t="s">
        <v>96</v>
      </c>
      <c r="J9" s="14" t="s">
        <v>54</v>
      </c>
      <c r="K9" s="14" t="s">
        <v>71</v>
      </c>
      <c r="L9" s="14" t="s">
        <v>97</v>
      </c>
      <c r="M9" s="110" t="s">
        <v>98</v>
      </c>
      <c r="N9" s="4"/>
      <c r="O9" s="4"/>
    </row>
    <row r="10" spans="1:16" ht="13.5" customHeight="1" x14ac:dyDescent="0.35">
      <c r="A10" s="2">
        <v>4</v>
      </c>
      <c r="B10" s="13" t="s">
        <v>7</v>
      </c>
      <c r="C10" s="14" t="s">
        <v>99</v>
      </c>
      <c r="D10" s="14" t="s">
        <v>33</v>
      </c>
      <c r="E10" s="14" t="s">
        <v>100</v>
      </c>
      <c r="F10" s="14" t="s">
        <v>101</v>
      </c>
      <c r="G10" s="14" t="s">
        <v>102</v>
      </c>
      <c r="H10" s="110" t="s">
        <v>103</v>
      </c>
      <c r="I10" s="96" t="s">
        <v>33</v>
      </c>
      <c r="J10" s="14" t="s">
        <v>100</v>
      </c>
      <c r="K10" s="14" t="s">
        <v>101</v>
      </c>
      <c r="L10" s="14" t="s">
        <v>102</v>
      </c>
      <c r="M10" s="110" t="s">
        <v>103</v>
      </c>
      <c r="N10" s="4"/>
      <c r="O10" s="4"/>
    </row>
    <row r="11" spans="1:16" ht="13.5" customHeight="1" x14ac:dyDescent="0.35">
      <c r="A11" s="2">
        <v>5</v>
      </c>
      <c r="B11" s="13" t="s">
        <v>104</v>
      </c>
      <c r="C11" s="14" t="s">
        <v>105</v>
      </c>
      <c r="D11" s="14" t="s">
        <v>18</v>
      </c>
      <c r="E11" s="14" t="s">
        <v>70</v>
      </c>
      <c r="F11" s="14" t="s">
        <v>73</v>
      </c>
      <c r="G11" s="14" t="s">
        <v>106</v>
      </c>
      <c r="H11" s="110" t="s">
        <v>107</v>
      </c>
      <c r="I11" s="96" t="s">
        <v>18</v>
      </c>
      <c r="J11" s="14" t="s">
        <v>70</v>
      </c>
      <c r="K11" s="14" t="s">
        <v>73</v>
      </c>
      <c r="L11" s="14" t="s">
        <v>106</v>
      </c>
      <c r="M11" s="110" t="s">
        <v>107</v>
      </c>
      <c r="N11" s="4"/>
      <c r="O11" s="4"/>
    </row>
    <row r="12" spans="1:16" ht="18.649999999999999" customHeight="1" x14ac:dyDescent="0.35">
      <c r="A12" s="2"/>
      <c r="B12" s="45" t="s">
        <v>108</v>
      </c>
      <c r="C12" s="25"/>
      <c r="D12" s="27">
        <f t="shared" ref="D12:M12" si="0">D7+D8+D9+D10+D11</f>
        <v>619</v>
      </c>
      <c r="E12" s="27">
        <f t="shared" si="0"/>
        <v>12.61</v>
      </c>
      <c r="F12" s="27">
        <f t="shared" si="0"/>
        <v>14.2</v>
      </c>
      <c r="G12" s="27">
        <f t="shared" si="0"/>
        <v>82.77</v>
      </c>
      <c r="H12" s="111">
        <f t="shared" si="0"/>
        <v>509.32000000000005</v>
      </c>
      <c r="I12" s="97">
        <f t="shared" si="0"/>
        <v>569</v>
      </c>
      <c r="J12" s="27">
        <f t="shared" si="0"/>
        <v>11.159999999999998</v>
      </c>
      <c r="K12" s="27">
        <f t="shared" si="0"/>
        <v>11.53</v>
      </c>
      <c r="L12" s="27">
        <f t="shared" si="0"/>
        <v>75.77</v>
      </c>
      <c r="M12" s="112">
        <f t="shared" si="0"/>
        <v>451.49</v>
      </c>
      <c r="N12" s="4"/>
      <c r="O12" s="4"/>
    </row>
    <row r="13" spans="1:16" ht="13.5" customHeight="1" x14ac:dyDescent="0.35">
      <c r="A13" s="2"/>
      <c r="B13" s="23" t="s">
        <v>61</v>
      </c>
      <c r="C13" s="15"/>
      <c r="D13" s="14"/>
      <c r="E13" s="14"/>
      <c r="F13" s="14"/>
      <c r="G13" s="14"/>
      <c r="H13" s="110"/>
      <c r="I13" s="96"/>
      <c r="J13" s="14"/>
      <c r="K13" s="14"/>
      <c r="L13" s="14"/>
      <c r="M13" s="110"/>
      <c r="N13" s="4"/>
      <c r="O13" s="4"/>
    </row>
    <row r="14" spans="1:16" ht="13.5" customHeight="1" x14ac:dyDescent="0.35">
      <c r="A14" s="2">
        <v>1</v>
      </c>
      <c r="B14" s="13" t="s">
        <v>109</v>
      </c>
      <c r="C14" s="15" t="s">
        <v>110</v>
      </c>
      <c r="D14" s="14" t="s">
        <v>111</v>
      </c>
      <c r="E14" s="14" t="s">
        <v>112</v>
      </c>
      <c r="F14" s="14" t="s">
        <v>113</v>
      </c>
      <c r="G14" s="14" t="s">
        <v>114</v>
      </c>
      <c r="H14" s="110" t="s">
        <v>115</v>
      </c>
      <c r="I14" s="96" t="s">
        <v>111</v>
      </c>
      <c r="J14" s="14" t="s">
        <v>112</v>
      </c>
      <c r="K14" s="14" t="s">
        <v>113</v>
      </c>
      <c r="L14" s="14" t="s">
        <v>114</v>
      </c>
      <c r="M14" s="110" t="s">
        <v>115</v>
      </c>
      <c r="N14" s="4"/>
      <c r="O14" s="4"/>
    </row>
    <row r="15" spans="1:16" ht="13.5" customHeight="1" x14ac:dyDescent="0.35">
      <c r="A15" s="2">
        <v>2</v>
      </c>
      <c r="B15" s="13" t="s">
        <v>116</v>
      </c>
      <c r="C15" s="14" t="s">
        <v>117</v>
      </c>
      <c r="D15" s="14" t="s">
        <v>21</v>
      </c>
      <c r="E15" s="14" t="s">
        <v>118</v>
      </c>
      <c r="F15" s="14" t="s">
        <v>119</v>
      </c>
      <c r="G15" s="14" t="s">
        <v>120</v>
      </c>
      <c r="H15" s="110" t="s">
        <v>121</v>
      </c>
      <c r="I15" s="96" t="s">
        <v>23</v>
      </c>
      <c r="J15" s="14" t="s">
        <v>372</v>
      </c>
      <c r="K15" s="14" t="s">
        <v>48</v>
      </c>
      <c r="L15" s="14" t="s">
        <v>45</v>
      </c>
      <c r="M15" s="110" t="s">
        <v>373</v>
      </c>
      <c r="N15" s="4"/>
      <c r="O15" s="4"/>
    </row>
    <row r="16" spans="1:16" ht="13.5" customHeight="1" x14ac:dyDescent="0.35">
      <c r="A16" s="2">
        <v>3</v>
      </c>
      <c r="B16" s="148" t="s">
        <v>450</v>
      </c>
      <c r="C16" s="14" t="s">
        <v>122</v>
      </c>
      <c r="D16" s="14" t="s">
        <v>123</v>
      </c>
      <c r="E16" s="14" t="s">
        <v>124</v>
      </c>
      <c r="F16" s="14" t="s">
        <v>125</v>
      </c>
      <c r="G16" s="14" t="s">
        <v>126</v>
      </c>
      <c r="H16" s="110" t="s">
        <v>127</v>
      </c>
      <c r="I16" s="96" t="s">
        <v>123</v>
      </c>
      <c r="J16" s="14" t="s">
        <v>124</v>
      </c>
      <c r="K16" s="14" t="s">
        <v>125</v>
      </c>
      <c r="L16" s="14" t="s">
        <v>126</v>
      </c>
      <c r="M16" s="110" t="s">
        <v>127</v>
      </c>
      <c r="N16" s="4"/>
      <c r="O16" s="4"/>
    </row>
    <row r="17" spans="1:15" ht="13.5" customHeight="1" x14ac:dyDescent="0.35">
      <c r="A17" s="2">
        <v>4</v>
      </c>
      <c r="B17" s="17" t="s">
        <v>27</v>
      </c>
      <c r="C17" s="14" t="s">
        <v>128</v>
      </c>
      <c r="D17" s="14" t="s">
        <v>23</v>
      </c>
      <c r="E17" s="14" t="s">
        <v>129</v>
      </c>
      <c r="F17" s="14" t="s">
        <v>26</v>
      </c>
      <c r="G17" s="14" t="s">
        <v>130</v>
      </c>
      <c r="H17" s="110" t="s">
        <v>131</v>
      </c>
      <c r="I17" s="96" t="s">
        <v>19</v>
      </c>
      <c r="J17" s="14" t="s">
        <v>374</v>
      </c>
      <c r="K17" s="14" t="s">
        <v>225</v>
      </c>
      <c r="L17" s="14" t="s">
        <v>375</v>
      </c>
      <c r="M17" s="110" t="s">
        <v>376</v>
      </c>
      <c r="N17" s="4"/>
      <c r="O17" s="4"/>
    </row>
    <row r="18" spans="1:15" ht="13.5" customHeight="1" x14ac:dyDescent="0.35">
      <c r="A18" s="2">
        <v>5</v>
      </c>
      <c r="B18" s="17" t="s">
        <v>79</v>
      </c>
      <c r="C18" s="14" t="s">
        <v>132</v>
      </c>
      <c r="D18" s="14">
        <v>200</v>
      </c>
      <c r="E18" s="14" t="s">
        <v>133</v>
      </c>
      <c r="F18" s="14">
        <v>0</v>
      </c>
      <c r="G18" s="14" t="s">
        <v>134</v>
      </c>
      <c r="H18" s="110" t="s">
        <v>135</v>
      </c>
      <c r="I18" s="96">
        <v>200</v>
      </c>
      <c r="J18" s="14" t="s">
        <v>133</v>
      </c>
      <c r="K18" s="14" t="s">
        <v>16</v>
      </c>
      <c r="L18" s="14" t="s">
        <v>134</v>
      </c>
      <c r="M18" s="110" t="s">
        <v>135</v>
      </c>
      <c r="N18" s="4"/>
      <c r="O18" s="4"/>
    </row>
    <row r="19" spans="1:15" ht="13.5" customHeight="1" x14ac:dyDescent="0.35">
      <c r="A19" s="1">
        <v>6</v>
      </c>
      <c r="B19" s="2" t="s">
        <v>94</v>
      </c>
      <c r="C19" s="14" t="s">
        <v>95</v>
      </c>
      <c r="D19" s="14" t="s">
        <v>96</v>
      </c>
      <c r="E19" s="14" t="s">
        <v>54</v>
      </c>
      <c r="F19" s="14" t="s">
        <v>71</v>
      </c>
      <c r="G19" s="14" t="s">
        <v>97</v>
      </c>
      <c r="H19" s="110" t="s">
        <v>98</v>
      </c>
      <c r="I19" s="96" t="s">
        <v>96</v>
      </c>
      <c r="J19" s="14" t="s">
        <v>54</v>
      </c>
      <c r="K19" s="14" t="s">
        <v>71</v>
      </c>
      <c r="L19" s="14" t="s">
        <v>97</v>
      </c>
      <c r="M19" s="110" t="s">
        <v>98</v>
      </c>
      <c r="N19" s="4"/>
      <c r="O19" s="4"/>
    </row>
    <row r="20" spans="1:15" ht="13.5" customHeight="1" x14ac:dyDescent="0.35">
      <c r="A20" s="1">
        <v>7</v>
      </c>
      <c r="B20" s="2" t="s">
        <v>7</v>
      </c>
      <c r="C20" s="14" t="s">
        <v>99</v>
      </c>
      <c r="D20" s="14" t="s">
        <v>33</v>
      </c>
      <c r="E20" s="14" t="s">
        <v>100</v>
      </c>
      <c r="F20" s="14" t="s">
        <v>101</v>
      </c>
      <c r="G20" s="14" t="s">
        <v>102</v>
      </c>
      <c r="H20" s="110" t="s">
        <v>103</v>
      </c>
      <c r="I20" s="96" t="s">
        <v>33</v>
      </c>
      <c r="J20" s="14" t="s">
        <v>100</v>
      </c>
      <c r="K20" s="14" t="s">
        <v>101</v>
      </c>
      <c r="L20" s="14" t="s">
        <v>102</v>
      </c>
      <c r="M20" s="110" t="s">
        <v>103</v>
      </c>
      <c r="N20" s="4"/>
      <c r="O20" s="4"/>
    </row>
    <row r="21" spans="1:15" ht="19.149999999999999" customHeight="1" x14ac:dyDescent="0.35">
      <c r="A21" s="1"/>
      <c r="B21" s="29" t="s">
        <v>136</v>
      </c>
      <c r="C21" s="14"/>
      <c r="D21" s="27">
        <f t="shared" ref="D21:M21" si="1">D14+D15+D16+D17+D18+D19+D20</f>
        <v>869</v>
      </c>
      <c r="E21" s="27">
        <f t="shared" si="1"/>
        <v>28.67</v>
      </c>
      <c r="F21" s="27">
        <f t="shared" si="1"/>
        <v>22.889999999999997</v>
      </c>
      <c r="G21" s="27">
        <f t="shared" si="1"/>
        <v>125.63999999999999</v>
      </c>
      <c r="H21" s="112">
        <f t="shared" si="1"/>
        <v>823.25000000000011</v>
      </c>
      <c r="I21" s="97">
        <f t="shared" si="1"/>
        <v>769</v>
      </c>
      <c r="J21" s="27">
        <f t="shared" si="1"/>
        <v>25.800000000000004</v>
      </c>
      <c r="K21" s="27">
        <f t="shared" si="1"/>
        <v>19.939999999999994</v>
      </c>
      <c r="L21" s="27">
        <f t="shared" si="1"/>
        <v>109.36999999999999</v>
      </c>
      <c r="M21" s="112">
        <f t="shared" si="1"/>
        <v>720.1400000000001</v>
      </c>
      <c r="N21" s="4"/>
      <c r="O21" s="4"/>
    </row>
    <row r="22" spans="1:15" s="62" customFormat="1" ht="30" customHeight="1" thickBot="1" x14ac:dyDescent="0.6">
      <c r="A22" s="82"/>
      <c r="B22" s="83" t="s">
        <v>49</v>
      </c>
      <c r="C22" s="84"/>
      <c r="D22" s="85">
        <f t="shared" ref="D22:M22" si="2">D12+D21</f>
        <v>1488</v>
      </c>
      <c r="E22" s="85">
        <f t="shared" si="2"/>
        <v>41.28</v>
      </c>
      <c r="F22" s="85">
        <f t="shared" si="2"/>
        <v>37.089999999999996</v>
      </c>
      <c r="G22" s="85">
        <f t="shared" si="2"/>
        <v>208.40999999999997</v>
      </c>
      <c r="H22" s="113">
        <f t="shared" si="2"/>
        <v>1332.5700000000002</v>
      </c>
      <c r="I22" s="100">
        <f t="shared" si="2"/>
        <v>1338</v>
      </c>
      <c r="J22" s="85">
        <f t="shared" si="2"/>
        <v>36.96</v>
      </c>
      <c r="K22" s="85">
        <f t="shared" si="2"/>
        <v>31.469999999999992</v>
      </c>
      <c r="L22" s="85">
        <f t="shared" si="2"/>
        <v>185.14</v>
      </c>
      <c r="M22" s="113">
        <f t="shared" si="2"/>
        <v>1171.6300000000001</v>
      </c>
      <c r="N22" s="61"/>
      <c r="O22" s="61"/>
    </row>
    <row r="23" spans="1:15" s="36" customFormat="1" ht="13.5" customHeight="1" thickTop="1" x14ac:dyDescent="0.35">
      <c r="A23" s="67"/>
      <c r="B23" s="68" t="s">
        <v>13</v>
      </c>
      <c r="C23" s="81"/>
      <c r="D23" s="81"/>
      <c r="E23" s="81"/>
      <c r="F23" s="81"/>
      <c r="G23" s="81"/>
      <c r="H23" s="114"/>
      <c r="I23" s="98"/>
      <c r="J23" s="81"/>
      <c r="K23" s="81"/>
      <c r="L23" s="81"/>
      <c r="M23" s="114"/>
      <c r="N23" s="35"/>
      <c r="O23" s="35"/>
    </row>
    <row r="24" spans="1:15" ht="13.5" customHeight="1" x14ac:dyDescent="0.35">
      <c r="A24" s="1"/>
      <c r="B24" s="6" t="s">
        <v>50</v>
      </c>
      <c r="C24" s="14"/>
      <c r="D24" s="14"/>
      <c r="E24" s="14"/>
      <c r="F24" s="14"/>
      <c r="G24" s="14"/>
      <c r="H24" s="110"/>
      <c r="I24" s="96"/>
      <c r="J24" s="14"/>
      <c r="K24" s="14"/>
      <c r="L24" s="14"/>
      <c r="M24" s="110"/>
      <c r="N24" s="4"/>
      <c r="O24" s="4"/>
    </row>
    <row r="25" spans="1:15" ht="13.5" customHeight="1" x14ac:dyDescent="0.35">
      <c r="A25" s="1">
        <v>1</v>
      </c>
      <c r="B25" s="2" t="s">
        <v>451</v>
      </c>
      <c r="C25" s="14" t="s">
        <v>330</v>
      </c>
      <c r="D25" s="14" t="s">
        <v>21</v>
      </c>
      <c r="E25" s="14" t="s">
        <v>311</v>
      </c>
      <c r="F25" s="14" t="s">
        <v>331</v>
      </c>
      <c r="G25" s="14" t="s">
        <v>333</v>
      </c>
      <c r="H25" s="110" t="s">
        <v>332</v>
      </c>
      <c r="I25" s="96" t="s">
        <v>23</v>
      </c>
      <c r="J25" s="14" t="s">
        <v>377</v>
      </c>
      <c r="K25" s="14" t="s">
        <v>437</v>
      </c>
      <c r="L25" s="14" t="s">
        <v>438</v>
      </c>
      <c r="M25" s="110" t="s">
        <v>439</v>
      </c>
      <c r="N25" s="4"/>
      <c r="O25" s="4"/>
    </row>
    <row r="26" spans="1:15" ht="13.5" customHeight="1" x14ac:dyDescent="0.35">
      <c r="A26" s="2">
        <v>2</v>
      </c>
      <c r="B26" s="2" t="s">
        <v>140</v>
      </c>
      <c r="C26" s="14" t="s">
        <v>141</v>
      </c>
      <c r="D26" s="14">
        <v>200</v>
      </c>
      <c r="E26" s="14" t="s">
        <v>142</v>
      </c>
      <c r="F26" s="14" t="s">
        <v>143</v>
      </c>
      <c r="G26" s="14" t="s">
        <v>144</v>
      </c>
      <c r="H26" s="110" t="s">
        <v>145</v>
      </c>
      <c r="I26" s="14">
        <v>200</v>
      </c>
      <c r="J26" s="14" t="s">
        <v>142</v>
      </c>
      <c r="K26" s="14" t="s">
        <v>143</v>
      </c>
      <c r="L26" s="14" t="s">
        <v>144</v>
      </c>
      <c r="M26" s="110" t="s">
        <v>145</v>
      </c>
      <c r="N26" s="4"/>
      <c r="O26" s="4"/>
    </row>
    <row r="27" spans="1:15" ht="13.5" customHeight="1" x14ac:dyDescent="0.35">
      <c r="A27" s="2">
        <v>3</v>
      </c>
      <c r="B27" s="18" t="s">
        <v>74</v>
      </c>
      <c r="C27" s="14" t="s">
        <v>146</v>
      </c>
      <c r="D27" s="14" t="s">
        <v>20</v>
      </c>
      <c r="E27" s="14" t="s">
        <v>25</v>
      </c>
      <c r="F27" s="14" t="s">
        <v>147</v>
      </c>
      <c r="G27" s="14" t="s">
        <v>25</v>
      </c>
      <c r="H27" s="110" t="s">
        <v>148</v>
      </c>
      <c r="I27" s="14" t="s">
        <v>20</v>
      </c>
      <c r="J27" s="14" t="s">
        <v>25</v>
      </c>
      <c r="K27" s="14" t="s">
        <v>147</v>
      </c>
      <c r="L27" s="14" t="s">
        <v>25</v>
      </c>
      <c r="M27" s="110" t="s">
        <v>148</v>
      </c>
      <c r="N27" s="4"/>
      <c r="O27" s="4"/>
    </row>
    <row r="28" spans="1:15" ht="13.5" customHeight="1" x14ac:dyDescent="0.35">
      <c r="A28" s="2">
        <v>4</v>
      </c>
      <c r="B28" s="18" t="s">
        <v>149</v>
      </c>
      <c r="C28" s="14" t="s">
        <v>95</v>
      </c>
      <c r="D28" s="14" t="s">
        <v>96</v>
      </c>
      <c r="E28" s="14" t="s">
        <v>54</v>
      </c>
      <c r="F28" s="14" t="s">
        <v>71</v>
      </c>
      <c r="G28" s="14" t="s">
        <v>97</v>
      </c>
      <c r="H28" s="110" t="s">
        <v>98</v>
      </c>
      <c r="I28" s="14" t="s">
        <v>96</v>
      </c>
      <c r="J28" s="14" t="s">
        <v>54</v>
      </c>
      <c r="K28" s="14" t="s">
        <v>71</v>
      </c>
      <c r="L28" s="14" t="s">
        <v>97</v>
      </c>
      <c r="M28" s="110" t="s">
        <v>98</v>
      </c>
      <c r="N28" s="4"/>
      <c r="O28" s="4"/>
    </row>
    <row r="29" spans="1:15" ht="13.5" customHeight="1" x14ac:dyDescent="0.35">
      <c r="A29" s="2">
        <v>5</v>
      </c>
      <c r="B29" s="18" t="s">
        <v>7</v>
      </c>
      <c r="C29" s="14" t="s">
        <v>99</v>
      </c>
      <c r="D29" s="14" t="s">
        <v>33</v>
      </c>
      <c r="E29" s="14" t="s">
        <v>100</v>
      </c>
      <c r="F29" s="14" t="s">
        <v>101</v>
      </c>
      <c r="G29" s="14" t="s">
        <v>102</v>
      </c>
      <c r="H29" s="110" t="s">
        <v>103</v>
      </c>
      <c r="I29" s="14" t="s">
        <v>33</v>
      </c>
      <c r="J29" s="14" t="s">
        <v>100</v>
      </c>
      <c r="K29" s="14" t="s">
        <v>101</v>
      </c>
      <c r="L29" s="14" t="s">
        <v>102</v>
      </c>
      <c r="M29" s="110" t="s">
        <v>103</v>
      </c>
      <c r="N29" s="4"/>
      <c r="O29" s="4"/>
    </row>
    <row r="30" spans="1:15" ht="13.5" customHeight="1" x14ac:dyDescent="0.35">
      <c r="A30" s="2">
        <v>6</v>
      </c>
      <c r="B30" s="18" t="s">
        <v>151</v>
      </c>
      <c r="C30" s="14" t="s">
        <v>105</v>
      </c>
      <c r="D30" s="14" t="s">
        <v>18</v>
      </c>
      <c r="E30" s="14" t="s">
        <v>152</v>
      </c>
      <c r="F30" s="14" t="s">
        <v>78</v>
      </c>
      <c r="G30" s="14" t="s">
        <v>153</v>
      </c>
      <c r="H30" s="110" t="s">
        <v>154</v>
      </c>
      <c r="I30" s="14" t="s">
        <v>18</v>
      </c>
      <c r="J30" s="14" t="s">
        <v>152</v>
      </c>
      <c r="K30" s="14" t="s">
        <v>78</v>
      </c>
      <c r="L30" s="14" t="s">
        <v>153</v>
      </c>
      <c r="M30" s="110" t="s">
        <v>154</v>
      </c>
      <c r="N30" s="4"/>
      <c r="O30" s="4"/>
    </row>
    <row r="31" spans="1:15" ht="18.649999999999999" customHeight="1" x14ac:dyDescent="0.35">
      <c r="A31" s="1"/>
      <c r="B31" s="28" t="s">
        <v>108</v>
      </c>
      <c r="C31" s="14"/>
      <c r="D31" s="27">
        <f t="shared" ref="D31:M31" si="3">D25+D26+D27+D28+D29+D30</f>
        <v>629</v>
      </c>
      <c r="E31" s="27">
        <f t="shared" si="3"/>
        <v>17.93</v>
      </c>
      <c r="F31" s="27">
        <f t="shared" si="3"/>
        <v>22.149999999999995</v>
      </c>
      <c r="G31" s="27">
        <f t="shared" si="3"/>
        <v>100.08000000000001</v>
      </c>
      <c r="H31" s="112">
        <f t="shared" si="3"/>
        <v>671.3900000000001</v>
      </c>
      <c r="I31" s="97">
        <f t="shared" si="3"/>
        <v>579</v>
      </c>
      <c r="J31" s="27">
        <f t="shared" si="3"/>
        <v>16.23</v>
      </c>
      <c r="K31" s="27">
        <f t="shared" si="3"/>
        <v>20.249999999999993</v>
      </c>
      <c r="L31" s="27">
        <f t="shared" si="3"/>
        <v>90.63</v>
      </c>
      <c r="M31" s="112">
        <f t="shared" si="3"/>
        <v>609.69000000000005</v>
      </c>
      <c r="N31" s="4"/>
      <c r="O31" s="4"/>
    </row>
    <row r="32" spans="1:15" ht="13.5" customHeight="1" x14ac:dyDescent="0.35">
      <c r="A32" s="1"/>
      <c r="B32" s="6" t="s">
        <v>12</v>
      </c>
      <c r="C32" s="14"/>
      <c r="D32" s="14"/>
      <c r="E32" s="14"/>
      <c r="F32" s="14"/>
      <c r="G32" s="14"/>
      <c r="H32" s="110"/>
      <c r="I32" s="96"/>
      <c r="J32" s="14"/>
      <c r="K32" s="14"/>
      <c r="L32" s="14"/>
      <c r="M32" s="110"/>
      <c r="N32" s="4"/>
      <c r="O32" s="4"/>
    </row>
    <row r="33" spans="1:15" ht="13.5" customHeight="1" x14ac:dyDescent="0.35">
      <c r="A33" s="19">
        <v>1</v>
      </c>
      <c r="B33" s="2" t="s">
        <v>155</v>
      </c>
      <c r="C33" s="14" t="s">
        <v>156</v>
      </c>
      <c r="D33" s="14" t="s">
        <v>18</v>
      </c>
      <c r="E33" s="14" t="s">
        <v>157</v>
      </c>
      <c r="F33" s="14" t="s">
        <v>158</v>
      </c>
      <c r="G33" s="14" t="s">
        <v>26</v>
      </c>
      <c r="H33" s="110" t="s">
        <v>159</v>
      </c>
      <c r="I33" s="96" t="s">
        <v>111</v>
      </c>
      <c r="J33" s="14" t="s">
        <v>112</v>
      </c>
      <c r="K33" s="14" t="s">
        <v>182</v>
      </c>
      <c r="L33" s="14" t="s">
        <v>312</v>
      </c>
      <c r="M33" s="110" t="s">
        <v>378</v>
      </c>
      <c r="N33" s="4"/>
      <c r="O33" s="4"/>
    </row>
    <row r="34" spans="1:15" ht="13.5" customHeight="1" x14ac:dyDescent="0.35">
      <c r="A34" s="2">
        <v>2</v>
      </c>
      <c r="B34" s="2" t="s">
        <v>160</v>
      </c>
      <c r="C34" s="14" t="s">
        <v>161</v>
      </c>
      <c r="D34" s="14" t="s">
        <v>21</v>
      </c>
      <c r="E34" s="14" t="s">
        <v>29</v>
      </c>
      <c r="F34" s="14" t="s">
        <v>162</v>
      </c>
      <c r="G34" s="14" t="s">
        <v>163</v>
      </c>
      <c r="H34" s="110" t="s">
        <v>164</v>
      </c>
      <c r="I34" s="96" t="s">
        <v>23</v>
      </c>
      <c r="J34" s="14" t="s">
        <v>31</v>
      </c>
      <c r="K34" s="14" t="s">
        <v>379</v>
      </c>
      <c r="L34" s="14" t="s">
        <v>380</v>
      </c>
      <c r="M34" s="110" t="s">
        <v>381</v>
      </c>
      <c r="N34" s="4"/>
      <c r="O34" s="4"/>
    </row>
    <row r="35" spans="1:15" ht="13.5" customHeight="1" x14ac:dyDescent="0.35">
      <c r="A35" s="2">
        <v>3</v>
      </c>
      <c r="B35" s="148" t="s">
        <v>452</v>
      </c>
      <c r="C35" s="14" t="s">
        <v>165</v>
      </c>
      <c r="D35" s="14" t="s">
        <v>18</v>
      </c>
      <c r="E35" s="14" t="s">
        <v>166</v>
      </c>
      <c r="F35" s="14" t="s">
        <v>167</v>
      </c>
      <c r="G35" s="14" t="s">
        <v>126</v>
      </c>
      <c r="H35" s="110" t="s">
        <v>168</v>
      </c>
      <c r="I35" s="14" t="s">
        <v>18</v>
      </c>
      <c r="J35" s="14" t="s">
        <v>166</v>
      </c>
      <c r="K35" s="14" t="s">
        <v>167</v>
      </c>
      <c r="L35" s="14" t="s">
        <v>126</v>
      </c>
      <c r="M35" s="110" t="s">
        <v>168</v>
      </c>
      <c r="N35" s="4"/>
      <c r="O35" s="4"/>
    </row>
    <row r="36" spans="1:15" ht="13.5" customHeight="1" x14ac:dyDescent="0.35">
      <c r="A36" s="2">
        <v>4</v>
      </c>
      <c r="B36" s="2" t="s">
        <v>174</v>
      </c>
      <c r="C36" s="14" t="s">
        <v>169</v>
      </c>
      <c r="D36" s="14" t="s">
        <v>23</v>
      </c>
      <c r="E36" s="14" t="s">
        <v>170</v>
      </c>
      <c r="F36" s="14" t="s">
        <v>171</v>
      </c>
      <c r="G36" s="14" t="s">
        <v>172</v>
      </c>
      <c r="H36" s="110" t="s">
        <v>173</v>
      </c>
      <c r="I36" s="96" t="s">
        <v>19</v>
      </c>
      <c r="J36" s="14" t="s">
        <v>382</v>
      </c>
      <c r="K36" s="14" t="s">
        <v>383</v>
      </c>
      <c r="L36" s="14" t="s">
        <v>384</v>
      </c>
      <c r="M36" s="110" t="s">
        <v>330</v>
      </c>
      <c r="N36" s="4"/>
      <c r="O36" s="4"/>
    </row>
    <row r="37" spans="1:15" ht="13.5" customHeight="1" x14ac:dyDescent="0.35">
      <c r="A37" s="2">
        <v>5</v>
      </c>
      <c r="B37" s="2" t="s">
        <v>175</v>
      </c>
      <c r="C37" s="14" t="s">
        <v>176</v>
      </c>
      <c r="D37" s="14">
        <v>200</v>
      </c>
      <c r="E37" s="14" t="s">
        <v>16</v>
      </c>
      <c r="F37" s="14" t="s">
        <v>16</v>
      </c>
      <c r="G37" s="14" t="s">
        <v>177</v>
      </c>
      <c r="H37" s="110" t="s">
        <v>178</v>
      </c>
      <c r="I37" s="14">
        <v>200</v>
      </c>
      <c r="J37" s="14" t="s">
        <v>16</v>
      </c>
      <c r="K37" s="14" t="s">
        <v>16</v>
      </c>
      <c r="L37" s="14" t="s">
        <v>177</v>
      </c>
      <c r="M37" s="110" t="s">
        <v>178</v>
      </c>
      <c r="N37" s="4"/>
      <c r="O37" s="4"/>
    </row>
    <row r="38" spans="1:15" ht="13.5" customHeight="1" x14ac:dyDescent="0.35">
      <c r="A38" s="2">
        <v>6</v>
      </c>
      <c r="B38" s="13" t="s">
        <v>149</v>
      </c>
      <c r="C38" s="14" t="s">
        <v>95</v>
      </c>
      <c r="D38" s="14" t="s">
        <v>96</v>
      </c>
      <c r="E38" s="14" t="s">
        <v>54</v>
      </c>
      <c r="F38" s="14" t="s">
        <v>71</v>
      </c>
      <c r="G38" s="14" t="s">
        <v>97</v>
      </c>
      <c r="H38" s="110" t="s">
        <v>98</v>
      </c>
      <c r="I38" s="14" t="s">
        <v>96</v>
      </c>
      <c r="J38" s="14" t="s">
        <v>54</v>
      </c>
      <c r="K38" s="14" t="s">
        <v>71</v>
      </c>
      <c r="L38" s="14" t="s">
        <v>97</v>
      </c>
      <c r="M38" s="110" t="s">
        <v>98</v>
      </c>
      <c r="N38" s="4"/>
      <c r="O38" s="4"/>
    </row>
    <row r="39" spans="1:15" ht="13.5" customHeight="1" x14ac:dyDescent="0.35">
      <c r="A39" s="2">
        <v>7</v>
      </c>
      <c r="B39" s="13" t="s">
        <v>7</v>
      </c>
      <c r="C39" s="14" t="s">
        <v>99</v>
      </c>
      <c r="D39" s="14" t="s">
        <v>33</v>
      </c>
      <c r="E39" s="14" t="s">
        <v>100</v>
      </c>
      <c r="F39" s="14" t="s">
        <v>101</v>
      </c>
      <c r="G39" s="14" t="s">
        <v>102</v>
      </c>
      <c r="H39" s="110" t="s">
        <v>103</v>
      </c>
      <c r="I39" s="14" t="s">
        <v>33</v>
      </c>
      <c r="J39" s="14" t="s">
        <v>100</v>
      </c>
      <c r="K39" s="14" t="s">
        <v>101</v>
      </c>
      <c r="L39" s="14" t="s">
        <v>102</v>
      </c>
      <c r="M39" s="110" t="s">
        <v>103</v>
      </c>
      <c r="N39" s="4"/>
      <c r="O39" s="4"/>
    </row>
    <row r="40" spans="1:15" ht="19.899999999999999" customHeight="1" x14ac:dyDescent="0.35">
      <c r="A40" s="2"/>
      <c r="B40" s="44" t="s">
        <v>136</v>
      </c>
      <c r="C40" s="14"/>
      <c r="D40" s="27">
        <f t="shared" ref="D40:M40" si="4">D33+D34+D35+D36+D37+D38+D39</f>
        <v>919</v>
      </c>
      <c r="E40" s="27">
        <f t="shared" si="4"/>
        <v>32.119999999999997</v>
      </c>
      <c r="F40" s="27">
        <f t="shared" si="4"/>
        <v>32.64</v>
      </c>
      <c r="G40" s="27">
        <f t="shared" si="4"/>
        <v>119.78999999999999</v>
      </c>
      <c r="H40" s="112">
        <f t="shared" si="4"/>
        <v>901.4</v>
      </c>
      <c r="I40" s="97">
        <f t="shared" si="4"/>
        <v>799</v>
      </c>
      <c r="J40" s="27">
        <f t="shared" si="4"/>
        <v>29.14</v>
      </c>
      <c r="K40" s="27">
        <f t="shared" si="4"/>
        <v>27.16</v>
      </c>
      <c r="L40" s="27">
        <f t="shared" si="4"/>
        <v>106.92999999999999</v>
      </c>
      <c r="M40" s="112">
        <f t="shared" si="4"/>
        <v>787.72</v>
      </c>
      <c r="N40" s="4"/>
      <c r="O40" s="4"/>
    </row>
    <row r="41" spans="1:15" s="62" customFormat="1" ht="30" customHeight="1" x14ac:dyDescent="0.55000000000000004">
      <c r="A41" s="57"/>
      <c r="B41" s="65" t="s">
        <v>49</v>
      </c>
      <c r="C41" s="66"/>
      <c r="D41" s="60">
        <f t="shared" ref="D41:M41" si="5">D31+D40</f>
        <v>1548</v>
      </c>
      <c r="E41" s="60">
        <f t="shared" si="5"/>
        <v>50.05</v>
      </c>
      <c r="F41" s="60">
        <f t="shared" si="5"/>
        <v>54.789999999999992</v>
      </c>
      <c r="G41" s="60">
        <f t="shared" si="5"/>
        <v>219.87</v>
      </c>
      <c r="H41" s="115">
        <f t="shared" si="5"/>
        <v>1572.79</v>
      </c>
      <c r="I41" s="101">
        <f t="shared" si="5"/>
        <v>1378</v>
      </c>
      <c r="J41" s="60">
        <f t="shared" si="5"/>
        <v>45.370000000000005</v>
      </c>
      <c r="K41" s="60">
        <f t="shared" si="5"/>
        <v>47.41</v>
      </c>
      <c r="L41" s="60">
        <f t="shared" si="5"/>
        <v>197.56</v>
      </c>
      <c r="M41" s="115">
        <f t="shared" si="5"/>
        <v>1397.41</v>
      </c>
      <c r="N41" s="61"/>
      <c r="O41" s="61"/>
    </row>
    <row r="42" spans="1:15" s="36" customFormat="1" ht="13.5" customHeight="1" x14ac:dyDescent="0.35">
      <c r="A42" s="37"/>
      <c r="B42" s="32" t="s">
        <v>14</v>
      </c>
      <c r="C42" s="33"/>
      <c r="D42" s="33"/>
      <c r="E42" s="33"/>
      <c r="F42" s="33"/>
      <c r="G42" s="33"/>
      <c r="H42" s="116"/>
      <c r="I42" s="99"/>
      <c r="J42" s="33"/>
      <c r="K42" s="33"/>
      <c r="L42" s="33"/>
      <c r="M42" s="116"/>
      <c r="N42" s="35"/>
      <c r="O42" s="35"/>
    </row>
    <row r="43" spans="1:15" ht="13.5" customHeight="1" x14ac:dyDescent="0.35">
      <c r="A43" s="1"/>
      <c r="B43" s="6" t="s">
        <v>52</v>
      </c>
      <c r="C43" s="14"/>
      <c r="D43" s="14"/>
      <c r="E43" s="14"/>
      <c r="F43" s="14"/>
      <c r="G43" s="14"/>
      <c r="H43" s="110"/>
      <c r="I43" s="96"/>
      <c r="J43" s="14"/>
      <c r="K43" s="14"/>
      <c r="L43" s="14"/>
      <c r="M43" s="110"/>
      <c r="N43" s="4"/>
      <c r="O43" s="4"/>
    </row>
    <row r="44" spans="1:15" ht="13.5" customHeight="1" x14ac:dyDescent="0.35">
      <c r="A44" s="2">
        <v>1</v>
      </c>
      <c r="B44" s="24" t="s">
        <v>179</v>
      </c>
      <c r="C44" s="14" t="s">
        <v>180</v>
      </c>
      <c r="D44" s="14" t="s">
        <v>21</v>
      </c>
      <c r="E44" s="14" t="s">
        <v>181</v>
      </c>
      <c r="F44" s="14" t="s">
        <v>182</v>
      </c>
      <c r="G44" s="14" t="s">
        <v>183</v>
      </c>
      <c r="H44" s="110" t="s">
        <v>184</v>
      </c>
      <c r="I44" s="96" t="s">
        <v>23</v>
      </c>
      <c r="J44" s="14" t="s">
        <v>125</v>
      </c>
      <c r="K44" s="14" t="s">
        <v>92</v>
      </c>
      <c r="L44" s="14" t="s">
        <v>385</v>
      </c>
      <c r="M44" s="110" t="s">
        <v>386</v>
      </c>
      <c r="N44" s="4"/>
      <c r="O44" s="4"/>
    </row>
    <row r="45" spans="1:15" ht="13.5" customHeight="1" x14ac:dyDescent="0.35">
      <c r="A45" s="2">
        <v>2</v>
      </c>
      <c r="B45" s="2" t="s">
        <v>185</v>
      </c>
      <c r="C45" s="14" t="s">
        <v>146</v>
      </c>
      <c r="D45" s="14" t="s">
        <v>186</v>
      </c>
      <c r="E45" s="14" t="s">
        <v>187</v>
      </c>
      <c r="F45" s="14" t="s">
        <v>188</v>
      </c>
      <c r="G45" s="14" t="s">
        <v>16</v>
      </c>
      <c r="H45" s="110" t="s">
        <v>189</v>
      </c>
      <c r="I45" s="14" t="s">
        <v>186</v>
      </c>
      <c r="J45" s="14" t="s">
        <v>187</v>
      </c>
      <c r="K45" s="14" t="s">
        <v>188</v>
      </c>
      <c r="L45" s="14" t="s">
        <v>16</v>
      </c>
      <c r="M45" s="110" t="s">
        <v>189</v>
      </c>
      <c r="N45" s="4"/>
      <c r="O45" s="4"/>
    </row>
    <row r="46" spans="1:15" ht="13.5" customHeight="1" x14ac:dyDescent="0.35">
      <c r="A46" s="2">
        <v>3</v>
      </c>
      <c r="B46" s="2" t="s">
        <v>62</v>
      </c>
      <c r="C46" s="14" t="s">
        <v>190</v>
      </c>
      <c r="D46" s="14" t="s">
        <v>23</v>
      </c>
      <c r="E46" s="14" t="s">
        <v>48</v>
      </c>
      <c r="F46" s="14" t="s">
        <v>126</v>
      </c>
      <c r="G46" s="14" t="s">
        <v>191</v>
      </c>
      <c r="H46" s="110" t="s">
        <v>192</v>
      </c>
      <c r="I46" s="14" t="s">
        <v>23</v>
      </c>
      <c r="J46" s="14" t="s">
        <v>48</v>
      </c>
      <c r="K46" s="14" t="s">
        <v>126</v>
      </c>
      <c r="L46" s="14" t="s">
        <v>191</v>
      </c>
      <c r="M46" s="110" t="s">
        <v>192</v>
      </c>
      <c r="N46" s="4"/>
      <c r="O46" s="4"/>
    </row>
    <row r="47" spans="1:15" ht="13.5" customHeight="1" x14ac:dyDescent="0.35">
      <c r="A47" s="2">
        <v>4</v>
      </c>
      <c r="B47" s="2" t="s">
        <v>94</v>
      </c>
      <c r="C47" s="14" t="s">
        <v>95</v>
      </c>
      <c r="D47" s="14" t="s">
        <v>96</v>
      </c>
      <c r="E47" s="14" t="s">
        <v>54</v>
      </c>
      <c r="F47" s="14" t="s">
        <v>71</v>
      </c>
      <c r="G47" s="14" t="s">
        <v>97</v>
      </c>
      <c r="H47" s="110" t="s">
        <v>98</v>
      </c>
      <c r="I47" s="14" t="s">
        <v>96</v>
      </c>
      <c r="J47" s="14" t="s">
        <v>54</v>
      </c>
      <c r="K47" s="14" t="s">
        <v>71</v>
      </c>
      <c r="L47" s="14" t="s">
        <v>97</v>
      </c>
      <c r="M47" s="110" t="s">
        <v>98</v>
      </c>
      <c r="N47" s="4"/>
      <c r="O47" s="4"/>
    </row>
    <row r="48" spans="1:15" ht="13.5" customHeight="1" x14ac:dyDescent="0.35">
      <c r="A48" s="2">
        <v>5</v>
      </c>
      <c r="B48" s="2" t="s">
        <v>7</v>
      </c>
      <c r="C48" s="14" t="s">
        <v>99</v>
      </c>
      <c r="D48" s="14" t="s">
        <v>33</v>
      </c>
      <c r="E48" s="14" t="s">
        <v>100</v>
      </c>
      <c r="F48" s="14" t="s">
        <v>101</v>
      </c>
      <c r="G48" s="14" t="s">
        <v>102</v>
      </c>
      <c r="H48" s="110" t="s">
        <v>103</v>
      </c>
      <c r="I48" s="14" t="s">
        <v>33</v>
      </c>
      <c r="J48" s="14" t="s">
        <v>100</v>
      </c>
      <c r="K48" s="14" t="s">
        <v>101</v>
      </c>
      <c r="L48" s="14" t="s">
        <v>102</v>
      </c>
      <c r="M48" s="110" t="s">
        <v>103</v>
      </c>
      <c r="N48" s="4"/>
      <c r="O48" s="4"/>
    </row>
    <row r="49" spans="1:15" ht="13.5" customHeight="1" x14ac:dyDescent="0.35">
      <c r="A49" s="2">
        <v>6</v>
      </c>
      <c r="B49" s="2" t="s">
        <v>193</v>
      </c>
      <c r="C49" s="14" t="s">
        <v>105</v>
      </c>
      <c r="D49" s="14" t="s">
        <v>18</v>
      </c>
      <c r="E49" s="14" t="s">
        <v>70</v>
      </c>
      <c r="F49" s="14" t="s">
        <v>73</v>
      </c>
      <c r="G49" s="14" t="s">
        <v>106</v>
      </c>
      <c r="H49" s="110" t="s">
        <v>107</v>
      </c>
      <c r="I49" s="14" t="s">
        <v>18</v>
      </c>
      <c r="J49" s="14" t="s">
        <v>70</v>
      </c>
      <c r="K49" s="14" t="s">
        <v>73</v>
      </c>
      <c r="L49" s="14" t="s">
        <v>106</v>
      </c>
      <c r="M49" s="110" t="s">
        <v>107</v>
      </c>
      <c r="N49" s="4"/>
      <c r="O49" s="4"/>
    </row>
    <row r="50" spans="1:15" ht="19.899999999999999" customHeight="1" x14ac:dyDescent="0.35">
      <c r="A50" s="2"/>
      <c r="B50" s="28" t="s">
        <v>108</v>
      </c>
      <c r="C50" s="16"/>
      <c r="D50" s="27">
        <f t="shared" ref="D50:M50" si="6">D44+D45+D46+D47+D48+D49</f>
        <v>634</v>
      </c>
      <c r="E50" s="27">
        <f t="shared" si="6"/>
        <v>23.360000000000003</v>
      </c>
      <c r="F50" s="27">
        <f t="shared" si="6"/>
        <v>22.129999999999995</v>
      </c>
      <c r="G50" s="27">
        <f t="shared" si="6"/>
        <v>89.57</v>
      </c>
      <c r="H50" s="112">
        <f t="shared" si="6"/>
        <v>650.89</v>
      </c>
      <c r="I50" s="97">
        <f t="shared" si="6"/>
        <v>584</v>
      </c>
      <c r="J50" s="27">
        <f t="shared" si="6"/>
        <v>21.959999999999997</v>
      </c>
      <c r="K50" s="27">
        <f t="shared" si="6"/>
        <v>20.53</v>
      </c>
      <c r="L50" s="27">
        <f t="shared" si="6"/>
        <v>82.27</v>
      </c>
      <c r="M50" s="112">
        <f t="shared" si="6"/>
        <v>602.49</v>
      </c>
      <c r="N50" s="4"/>
      <c r="O50" s="4"/>
    </row>
    <row r="51" spans="1:15" ht="13.5" customHeight="1" x14ac:dyDescent="0.35">
      <c r="A51" s="2"/>
      <c r="B51" s="6" t="s">
        <v>12</v>
      </c>
      <c r="C51" s="16"/>
      <c r="D51" s="16"/>
      <c r="E51" s="16"/>
      <c r="F51" s="16"/>
      <c r="G51" s="16"/>
      <c r="H51" s="117"/>
      <c r="I51" s="96"/>
      <c r="J51" s="14"/>
      <c r="K51" s="14"/>
      <c r="L51" s="14"/>
      <c r="M51" s="110"/>
      <c r="N51" s="4"/>
      <c r="O51" s="4"/>
    </row>
    <row r="52" spans="1:15" ht="13.5" customHeight="1" x14ac:dyDescent="0.35">
      <c r="A52" s="2">
        <v>1</v>
      </c>
      <c r="B52" s="20" t="s">
        <v>194</v>
      </c>
      <c r="C52" s="14" t="s">
        <v>195</v>
      </c>
      <c r="D52" s="14" t="s">
        <v>18</v>
      </c>
      <c r="E52" s="14" t="s">
        <v>53</v>
      </c>
      <c r="F52" s="14" t="s">
        <v>196</v>
      </c>
      <c r="G52" s="14" t="s">
        <v>197</v>
      </c>
      <c r="H52" s="110" t="s">
        <v>198</v>
      </c>
      <c r="I52" s="96" t="s">
        <v>17</v>
      </c>
      <c r="J52" s="14" t="s">
        <v>234</v>
      </c>
      <c r="K52" s="14" t="s">
        <v>374</v>
      </c>
      <c r="L52" s="14" t="s">
        <v>316</v>
      </c>
      <c r="M52" s="110" t="s">
        <v>387</v>
      </c>
      <c r="N52" s="4"/>
      <c r="O52" s="4"/>
    </row>
    <row r="53" spans="1:15" ht="13.5" customHeight="1" x14ac:dyDescent="0.35">
      <c r="A53" s="2">
        <v>2</v>
      </c>
      <c r="B53" s="20" t="s">
        <v>199</v>
      </c>
      <c r="C53" s="14" t="s">
        <v>200</v>
      </c>
      <c r="D53" s="14" t="s">
        <v>21</v>
      </c>
      <c r="E53" s="14" t="s">
        <v>170</v>
      </c>
      <c r="F53" s="14" t="s">
        <v>162</v>
      </c>
      <c r="G53" s="14" t="s">
        <v>150</v>
      </c>
      <c r="H53" s="110" t="s">
        <v>201</v>
      </c>
      <c r="I53" s="96" t="s">
        <v>23</v>
      </c>
      <c r="J53" s="14" t="s">
        <v>388</v>
      </c>
      <c r="K53" s="14" t="s">
        <v>389</v>
      </c>
      <c r="L53" s="14" t="s">
        <v>390</v>
      </c>
      <c r="M53" s="110" t="s">
        <v>391</v>
      </c>
      <c r="N53" s="4"/>
      <c r="O53" s="4"/>
    </row>
    <row r="54" spans="1:15" ht="13.5" customHeight="1" x14ac:dyDescent="0.35">
      <c r="A54" s="2">
        <v>3</v>
      </c>
      <c r="B54" s="149" t="s">
        <v>453</v>
      </c>
      <c r="C54" s="14"/>
      <c r="D54" s="14" t="s">
        <v>111</v>
      </c>
      <c r="E54" s="14"/>
      <c r="F54" s="14"/>
      <c r="G54" s="14"/>
      <c r="H54" s="110"/>
      <c r="I54" s="96" t="s">
        <v>111</v>
      </c>
      <c r="J54" s="14"/>
      <c r="K54" s="14"/>
      <c r="L54" s="14"/>
      <c r="M54" s="110"/>
      <c r="N54" s="4"/>
      <c r="O54" s="4"/>
    </row>
    <row r="55" spans="1:15" ht="13.5" customHeight="1" x14ac:dyDescent="0.35">
      <c r="A55" s="2">
        <v>4</v>
      </c>
      <c r="B55" s="2" t="s">
        <v>204</v>
      </c>
      <c r="C55" s="14" t="s">
        <v>205</v>
      </c>
      <c r="D55" s="14" t="s">
        <v>23</v>
      </c>
      <c r="E55" s="14" t="s">
        <v>206</v>
      </c>
      <c r="F55" s="14" t="s">
        <v>138</v>
      </c>
      <c r="G55" s="14" t="s">
        <v>207</v>
      </c>
      <c r="H55" s="110" t="s">
        <v>208</v>
      </c>
      <c r="I55" s="96" t="s">
        <v>19</v>
      </c>
      <c r="J55" s="14" t="s">
        <v>392</v>
      </c>
      <c r="K55" s="14" t="s">
        <v>393</v>
      </c>
      <c r="L55" s="14" t="s">
        <v>394</v>
      </c>
      <c r="M55" s="110" t="s">
        <v>395</v>
      </c>
      <c r="N55" s="4"/>
      <c r="O55" s="4"/>
    </row>
    <row r="56" spans="1:15" ht="13.5" customHeight="1" x14ac:dyDescent="0.35">
      <c r="A56" s="2">
        <v>2</v>
      </c>
      <c r="B56" s="13" t="s">
        <v>90</v>
      </c>
      <c r="C56" s="14" t="s">
        <v>91</v>
      </c>
      <c r="D56" s="14">
        <v>200</v>
      </c>
      <c r="E56" s="14" t="s">
        <v>22</v>
      </c>
      <c r="F56" s="14" t="s">
        <v>16</v>
      </c>
      <c r="G56" s="14" t="s">
        <v>92</v>
      </c>
      <c r="H56" s="110" t="s">
        <v>93</v>
      </c>
      <c r="I56" s="95">
        <v>200</v>
      </c>
      <c r="J56" s="15" t="s">
        <v>22</v>
      </c>
      <c r="K56" s="15" t="s">
        <v>16</v>
      </c>
      <c r="L56" s="15" t="s">
        <v>92</v>
      </c>
      <c r="M56" s="109" t="s">
        <v>93</v>
      </c>
      <c r="N56" s="4"/>
      <c r="O56" s="4"/>
    </row>
    <row r="57" spans="1:15" ht="13.5" customHeight="1" x14ac:dyDescent="0.35">
      <c r="A57" s="2">
        <v>6</v>
      </c>
      <c r="B57" s="2" t="s">
        <v>94</v>
      </c>
      <c r="C57" s="14" t="s">
        <v>95</v>
      </c>
      <c r="D57" s="14" t="s">
        <v>96</v>
      </c>
      <c r="E57" s="14" t="s">
        <v>54</v>
      </c>
      <c r="F57" s="14" t="s">
        <v>71</v>
      </c>
      <c r="G57" s="14" t="s">
        <v>97</v>
      </c>
      <c r="H57" s="110" t="s">
        <v>98</v>
      </c>
      <c r="I57" s="14" t="s">
        <v>96</v>
      </c>
      <c r="J57" s="14" t="s">
        <v>54</v>
      </c>
      <c r="K57" s="14" t="s">
        <v>71</v>
      </c>
      <c r="L57" s="14" t="s">
        <v>97</v>
      </c>
      <c r="M57" s="110" t="s">
        <v>98</v>
      </c>
      <c r="N57" s="4"/>
      <c r="O57" s="4"/>
    </row>
    <row r="58" spans="1:15" ht="13.5" customHeight="1" x14ac:dyDescent="0.35">
      <c r="A58" s="2">
        <v>7</v>
      </c>
      <c r="B58" s="2" t="s">
        <v>7</v>
      </c>
      <c r="C58" s="14" t="s">
        <v>99</v>
      </c>
      <c r="D58" s="14" t="s">
        <v>33</v>
      </c>
      <c r="E58" s="14" t="s">
        <v>100</v>
      </c>
      <c r="F58" s="14" t="s">
        <v>101</v>
      </c>
      <c r="G58" s="14" t="s">
        <v>102</v>
      </c>
      <c r="H58" s="110" t="s">
        <v>103</v>
      </c>
      <c r="I58" s="14" t="s">
        <v>33</v>
      </c>
      <c r="J58" s="14" t="s">
        <v>100</v>
      </c>
      <c r="K58" s="14" t="s">
        <v>101</v>
      </c>
      <c r="L58" s="14" t="s">
        <v>102</v>
      </c>
      <c r="M58" s="110" t="s">
        <v>103</v>
      </c>
      <c r="N58" s="4"/>
      <c r="O58" s="4"/>
    </row>
    <row r="59" spans="1:15" ht="19.149999999999999" customHeight="1" x14ac:dyDescent="0.35">
      <c r="A59" s="1"/>
      <c r="B59" s="28" t="s">
        <v>136</v>
      </c>
      <c r="C59" s="14"/>
      <c r="D59" s="27">
        <f t="shared" ref="D59:M59" si="7">D52+D53+D54+D55+D56+D57+D58</f>
        <v>899</v>
      </c>
      <c r="E59" s="27">
        <f t="shared" si="7"/>
        <v>19.119999999999997</v>
      </c>
      <c r="F59" s="27">
        <f t="shared" si="7"/>
        <v>21.939999999999994</v>
      </c>
      <c r="G59" s="27">
        <f t="shared" si="7"/>
        <v>104.08999999999999</v>
      </c>
      <c r="H59" s="112">
        <f t="shared" si="7"/>
        <v>690.3</v>
      </c>
      <c r="I59" s="97">
        <f t="shared" si="7"/>
        <v>759</v>
      </c>
      <c r="J59" s="27">
        <f t="shared" si="7"/>
        <v>15.56</v>
      </c>
      <c r="K59" s="27">
        <f t="shared" si="7"/>
        <v>16.079999999999998</v>
      </c>
      <c r="L59" s="27">
        <f t="shared" si="7"/>
        <v>86.79</v>
      </c>
      <c r="M59" s="112">
        <f t="shared" si="7"/>
        <v>554.12</v>
      </c>
      <c r="N59" s="4"/>
      <c r="O59" s="4"/>
    </row>
    <row r="60" spans="1:15" s="62" customFormat="1" ht="29.5" customHeight="1" thickBot="1" x14ac:dyDescent="0.6">
      <c r="A60" s="89"/>
      <c r="B60" s="90" t="s">
        <v>49</v>
      </c>
      <c r="C60" s="91"/>
      <c r="D60" s="85">
        <f t="shared" ref="D60:M60" si="8">D50+D59</f>
        <v>1533</v>
      </c>
      <c r="E60" s="85">
        <f t="shared" si="8"/>
        <v>42.480000000000004</v>
      </c>
      <c r="F60" s="85">
        <f t="shared" si="8"/>
        <v>44.069999999999993</v>
      </c>
      <c r="G60" s="85">
        <f t="shared" si="8"/>
        <v>193.65999999999997</v>
      </c>
      <c r="H60" s="113">
        <f t="shared" si="8"/>
        <v>1341.19</v>
      </c>
      <c r="I60" s="100">
        <f t="shared" si="8"/>
        <v>1343</v>
      </c>
      <c r="J60" s="85">
        <f t="shared" si="8"/>
        <v>37.519999999999996</v>
      </c>
      <c r="K60" s="85">
        <f t="shared" si="8"/>
        <v>36.61</v>
      </c>
      <c r="L60" s="85">
        <f t="shared" si="8"/>
        <v>169.06</v>
      </c>
      <c r="M60" s="113">
        <f t="shared" si="8"/>
        <v>1156.6100000000001</v>
      </c>
      <c r="N60" s="61"/>
      <c r="O60" s="61"/>
    </row>
    <row r="61" spans="1:15" s="36" customFormat="1" ht="13.5" customHeight="1" thickTop="1" x14ac:dyDescent="0.35">
      <c r="A61" s="86"/>
      <c r="B61" s="87" t="s">
        <v>24</v>
      </c>
      <c r="C61" s="88"/>
      <c r="D61" s="88"/>
      <c r="E61" s="88"/>
      <c r="F61" s="88"/>
      <c r="G61" s="88"/>
      <c r="H61" s="118"/>
      <c r="I61" s="98"/>
      <c r="J61" s="81"/>
      <c r="K61" s="81"/>
      <c r="L61" s="81"/>
      <c r="M61" s="114"/>
      <c r="N61" s="35"/>
      <c r="O61" s="35"/>
    </row>
    <row r="62" spans="1:15" ht="13.5" customHeight="1" x14ac:dyDescent="0.35">
      <c r="A62" s="2"/>
      <c r="B62" s="22" t="s">
        <v>55</v>
      </c>
      <c r="C62" s="16"/>
      <c r="D62" s="16"/>
      <c r="E62" s="16"/>
      <c r="F62" s="16"/>
      <c r="G62" s="16"/>
      <c r="H62" s="117"/>
      <c r="I62" s="96"/>
      <c r="J62" s="14"/>
      <c r="K62" s="14"/>
      <c r="L62" s="14"/>
      <c r="M62" s="110"/>
      <c r="N62" s="4"/>
      <c r="O62" s="4"/>
    </row>
    <row r="63" spans="1:15" ht="13.5" customHeight="1" x14ac:dyDescent="0.35">
      <c r="A63" s="1">
        <v>1</v>
      </c>
      <c r="B63" s="18" t="s">
        <v>209</v>
      </c>
      <c r="C63" s="14" t="s">
        <v>210</v>
      </c>
      <c r="D63" s="14" t="s">
        <v>21</v>
      </c>
      <c r="E63" s="14" t="s">
        <v>211</v>
      </c>
      <c r="F63" s="14" t="s">
        <v>212</v>
      </c>
      <c r="G63" s="14" t="s">
        <v>213</v>
      </c>
      <c r="H63" s="110" t="s">
        <v>214</v>
      </c>
      <c r="I63" s="96" t="s">
        <v>23</v>
      </c>
      <c r="J63" s="14" t="s">
        <v>396</v>
      </c>
      <c r="K63" s="14" t="s">
        <v>397</v>
      </c>
      <c r="L63" s="14" t="s">
        <v>398</v>
      </c>
      <c r="M63" s="110" t="s">
        <v>399</v>
      </c>
      <c r="N63" s="4"/>
      <c r="O63" s="4"/>
    </row>
    <row r="64" spans="1:15" ht="13.5" customHeight="1" x14ac:dyDescent="0.35">
      <c r="A64" s="2">
        <v>2</v>
      </c>
      <c r="B64" s="2" t="s">
        <v>215</v>
      </c>
      <c r="C64" s="14" t="s">
        <v>216</v>
      </c>
      <c r="D64" s="14" t="s">
        <v>23</v>
      </c>
      <c r="E64" s="14" t="s">
        <v>217</v>
      </c>
      <c r="F64" s="14" t="s">
        <v>218</v>
      </c>
      <c r="G64" s="14" t="s">
        <v>139</v>
      </c>
      <c r="H64" s="110" t="s">
        <v>219</v>
      </c>
      <c r="I64" s="14" t="s">
        <v>23</v>
      </c>
      <c r="J64" s="14" t="s">
        <v>217</v>
      </c>
      <c r="K64" s="14" t="s">
        <v>218</v>
      </c>
      <c r="L64" s="14" t="s">
        <v>139</v>
      </c>
      <c r="M64" s="110" t="s">
        <v>219</v>
      </c>
      <c r="N64" s="4"/>
      <c r="O64" s="4"/>
    </row>
    <row r="65" spans="1:15" ht="13.5" customHeight="1" x14ac:dyDescent="0.35">
      <c r="A65" s="2">
        <v>3</v>
      </c>
      <c r="B65" s="18" t="s">
        <v>149</v>
      </c>
      <c r="C65" s="14" t="s">
        <v>95</v>
      </c>
      <c r="D65" s="14" t="s">
        <v>96</v>
      </c>
      <c r="E65" s="14" t="s">
        <v>54</v>
      </c>
      <c r="F65" s="14" t="s">
        <v>71</v>
      </c>
      <c r="G65" s="14" t="s">
        <v>97</v>
      </c>
      <c r="H65" s="110" t="s">
        <v>98</v>
      </c>
      <c r="I65" s="14" t="s">
        <v>96</v>
      </c>
      <c r="J65" s="14" t="s">
        <v>54</v>
      </c>
      <c r="K65" s="14" t="s">
        <v>71</v>
      </c>
      <c r="L65" s="14" t="s">
        <v>97</v>
      </c>
      <c r="M65" s="110" t="s">
        <v>98</v>
      </c>
      <c r="N65" s="4"/>
      <c r="O65" s="4"/>
    </row>
    <row r="66" spans="1:15" ht="13.5" customHeight="1" x14ac:dyDescent="0.35">
      <c r="A66" s="2">
        <v>4</v>
      </c>
      <c r="B66" s="18" t="s">
        <v>7</v>
      </c>
      <c r="C66" s="14" t="s">
        <v>99</v>
      </c>
      <c r="D66" s="14" t="s">
        <v>33</v>
      </c>
      <c r="E66" s="14" t="s">
        <v>100</v>
      </c>
      <c r="F66" s="14" t="s">
        <v>101</v>
      </c>
      <c r="G66" s="14" t="s">
        <v>102</v>
      </c>
      <c r="H66" s="110" t="s">
        <v>103</v>
      </c>
      <c r="I66" s="14" t="s">
        <v>33</v>
      </c>
      <c r="J66" s="14" t="s">
        <v>100</v>
      </c>
      <c r="K66" s="14" t="s">
        <v>101</v>
      </c>
      <c r="L66" s="14" t="s">
        <v>102</v>
      </c>
      <c r="M66" s="110" t="s">
        <v>103</v>
      </c>
      <c r="N66" s="4"/>
      <c r="O66" s="4"/>
    </row>
    <row r="67" spans="1:15" ht="13.5" customHeight="1" x14ac:dyDescent="0.35">
      <c r="A67" s="2">
        <v>5</v>
      </c>
      <c r="B67" s="2" t="s">
        <v>74</v>
      </c>
      <c r="C67" s="14" t="s">
        <v>146</v>
      </c>
      <c r="D67" s="14" t="s">
        <v>20</v>
      </c>
      <c r="E67" s="14" t="s">
        <v>25</v>
      </c>
      <c r="F67" s="14" t="s">
        <v>147</v>
      </c>
      <c r="G67" s="14" t="s">
        <v>25</v>
      </c>
      <c r="H67" s="110" t="s">
        <v>148</v>
      </c>
      <c r="I67" s="14" t="s">
        <v>20</v>
      </c>
      <c r="J67" s="14" t="s">
        <v>25</v>
      </c>
      <c r="K67" s="14" t="s">
        <v>147</v>
      </c>
      <c r="L67" s="14" t="s">
        <v>25</v>
      </c>
      <c r="M67" s="110" t="s">
        <v>148</v>
      </c>
      <c r="N67" s="4"/>
      <c r="O67" s="4"/>
    </row>
    <row r="68" spans="1:15" ht="13.5" customHeight="1" x14ac:dyDescent="0.35">
      <c r="A68" s="2">
        <v>6</v>
      </c>
      <c r="B68" s="2" t="s">
        <v>104</v>
      </c>
      <c r="C68" s="14" t="s">
        <v>105</v>
      </c>
      <c r="D68" s="14" t="s">
        <v>18</v>
      </c>
      <c r="E68" s="14" t="s">
        <v>70</v>
      </c>
      <c r="F68" s="14" t="s">
        <v>73</v>
      </c>
      <c r="G68" s="14" t="s">
        <v>106</v>
      </c>
      <c r="H68" s="110" t="s">
        <v>107</v>
      </c>
      <c r="I68" s="14" t="s">
        <v>18</v>
      </c>
      <c r="J68" s="14" t="s">
        <v>70</v>
      </c>
      <c r="K68" s="14" t="s">
        <v>73</v>
      </c>
      <c r="L68" s="14" t="s">
        <v>106</v>
      </c>
      <c r="M68" s="110" t="s">
        <v>107</v>
      </c>
      <c r="N68" s="4"/>
      <c r="O68" s="4"/>
    </row>
    <row r="69" spans="1:15" ht="20.5" customHeight="1" x14ac:dyDescent="0.35">
      <c r="A69" s="2"/>
      <c r="B69" s="28" t="s">
        <v>108</v>
      </c>
      <c r="C69" s="27"/>
      <c r="D69" s="27">
        <f t="shared" ref="D69:M69" si="9">D63+D64+D65+D66+D67+D68</f>
        <v>629</v>
      </c>
      <c r="E69" s="27">
        <f t="shared" si="9"/>
        <v>17.260000000000002</v>
      </c>
      <c r="F69" s="27">
        <f t="shared" si="9"/>
        <v>24.93</v>
      </c>
      <c r="G69" s="27">
        <f t="shared" si="9"/>
        <v>96.969999999999985</v>
      </c>
      <c r="H69" s="112">
        <f t="shared" si="9"/>
        <v>681.29</v>
      </c>
      <c r="I69" s="97">
        <f t="shared" si="9"/>
        <v>579</v>
      </c>
      <c r="J69" s="27">
        <f t="shared" si="9"/>
        <v>15.16</v>
      </c>
      <c r="K69" s="31">
        <f t="shared" si="9"/>
        <v>22.13</v>
      </c>
      <c r="L69" s="27">
        <f t="shared" si="9"/>
        <v>87.57</v>
      </c>
      <c r="M69" s="112">
        <f t="shared" si="9"/>
        <v>610.09</v>
      </c>
      <c r="N69" s="4"/>
      <c r="O69" s="4"/>
    </row>
    <row r="70" spans="1:15" ht="13.5" customHeight="1" x14ac:dyDescent="0.35">
      <c r="A70" s="2"/>
      <c r="B70" s="6" t="s">
        <v>12</v>
      </c>
      <c r="C70" s="14"/>
      <c r="D70" s="14"/>
      <c r="E70" s="14"/>
      <c r="F70" s="14"/>
      <c r="G70" s="14"/>
      <c r="H70" s="110"/>
      <c r="I70" s="96"/>
      <c r="J70" s="14"/>
      <c r="K70" s="14"/>
      <c r="L70" s="14"/>
      <c r="M70" s="110"/>
      <c r="N70" s="4"/>
      <c r="O70" s="4"/>
    </row>
    <row r="71" spans="1:15" ht="13.5" customHeight="1" x14ac:dyDescent="0.35">
      <c r="A71" s="2">
        <v>1</v>
      </c>
      <c r="B71" s="2" t="s">
        <v>220</v>
      </c>
      <c r="C71" s="14" t="s">
        <v>221</v>
      </c>
      <c r="D71" s="14" t="s">
        <v>18</v>
      </c>
      <c r="E71" s="14" t="s">
        <v>44</v>
      </c>
      <c r="F71" s="14" t="s">
        <v>25</v>
      </c>
      <c r="G71" s="14" t="s">
        <v>114</v>
      </c>
      <c r="H71" s="110" t="s">
        <v>166</v>
      </c>
      <c r="I71" s="96" t="s">
        <v>111</v>
      </c>
      <c r="J71" s="14" t="s">
        <v>234</v>
      </c>
      <c r="K71" s="14" t="s">
        <v>25</v>
      </c>
      <c r="L71" s="14" t="s">
        <v>400</v>
      </c>
      <c r="M71" s="110" t="s">
        <v>40</v>
      </c>
      <c r="N71" s="4"/>
      <c r="O71" s="4"/>
    </row>
    <row r="72" spans="1:15" ht="13.5" customHeight="1" x14ac:dyDescent="0.35">
      <c r="A72" s="2">
        <v>2</v>
      </c>
      <c r="B72" s="2" t="s">
        <v>222</v>
      </c>
      <c r="C72" s="14" t="s">
        <v>223</v>
      </c>
      <c r="D72" s="14" t="s">
        <v>21</v>
      </c>
      <c r="E72" s="14" t="s">
        <v>224</v>
      </c>
      <c r="F72" s="14" t="s">
        <v>225</v>
      </c>
      <c r="G72" s="14" t="s">
        <v>226</v>
      </c>
      <c r="H72" s="110" t="s">
        <v>227</v>
      </c>
      <c r="I72" s="96" t="s">
        <v>23</v>
      </c>
      <c r="J72" s="14" t="s">
        <v>401</v>
      </c>
      <c r="K72" s="14" t="s">
        <v>402</v>
      </c>
      <c r="L72" s="14" t="s">
        <v>403</v>
      </c>
      <c r="M72" s="110" t="s">
        <v>404</v>
      </c>
      <c r="N72" s="4"/>
      <c r="O72" s="4"/>
    </row>
    <row r="73" spans="1:15" ht="13.5" customHeight="1" x14ac:dyDescent="0.35">
      <c r="A73" s="2">
        <v>3</v>
      </c>
      <c r="B73" s="148" t="s">
        <v>454</v>
      </c>
      <c r="C73" s="14" t="s">
        <v>228</v>
      </c>
      <c r="D73" s="14" t="s">
        <v>21</v>
      </c>
      <c r="E73" s="14" t="s">
        <v>229</v>
      </c>
      <c r="F73" s="14" t="s">
        <v>230</v>
      </c>
      <c r="G73" s="14" t="s">
        <v>231</v>
      </c>
      <c r="H73" s="110" t="s">
        <v>232</v>
      </c>
      <c r="I73" s="96" t="s">
        <v>23</v>
      </c>
      <c r="J73" s="14" t="s">
        <v>405</v>
      </c>
      <c r="K73" s="14" t="s">
        <v>406</v>
      </c>
      <c r="L73" s="14" t="s">
        <v>407</v>
      </c>
      <c r="M73" s="110" t="s">
        <v>408</v>
      </c>
      <c r="N73" s="4"/>
      <c r="O73" s="4"/>
    </row>
    <row r="74" spans="1:15" ht="13.5" customHeight="1" x14ac:dyDescent="0.35">
      <c r="A74" s="2">
        <v>4</v>
      </c>
      <c r="B74" s="24" t="s">
        <v>80</v>
      </c>
      <c r="C74" s="14" t="s">
        <v>233</v>
      </c>
      <c r="D74" s="14" t="s">
        <v>23</v>
      </c>
      <c r="E74" s="14" t="s">
        <v>234</v>
      </c>
      <c r="F74" s="14" t="s">
        <v>22</v>
      </c>
      <c r="G74" s="14" t="s">
        <v>235</v>
      </c>
      <c r="H74" s="110" t="s">
        <v>236</v>
      </c>
      <c r="I74" s="14" t="s">
        <v>23</v>
      </c>
      <c r="J74" s="14" t="s">
        <v>234</v>
      </c>
      <c r="K74" s="14" t="s">
        <v>22</v>
      </c>
      <c r="L74" s="14" t="s">
        <v>235</v>
      </c>
      <c r="M74" s="110" t="s">
        <v>236</v>
      </c>
      <c r="N74" s="4"/>
      <c r="O74" s="4"/>
    </row>
    <row r="75" spans="1:15" ht="13.5" customHeight="1" x14ac:dyDescent="0.35">
      <c r="A75" s="2">
        <v>5</v>
      </c>
      <c r="B75" s="2" t="s">
        <v>149</v>
      </c>
      <c r="C75" s="14" t="s">
        <v>95</v>
      </c>
      <c r="D75" s="14" t="s">
        <v>96</v>
      </c>
      <c r="E75" s="14" t="s">
        <v>54</v>
      </c>
      <c r="F75" s="14" t="s">
        <v>71</v>
      </c>
      <c r="G75" s="14" t="s">
        <v>97</v>
      </c>
      <c r="H75" s="110" t="s">
        <v>98</v>
      </c>
      <c r="I75" s="14" t="s">
        <v>96</v>
      </c>
      <c r="J75" s="14" t="s">
        <v>54</v>
      </c>
      <c r="K75" s="14" t="s">
        <v>71</v>
      </c>
      <c r="L75" s="14" t="s">
        <v>97</v>
      </c>
      <c r="M75" s="110" t="s">
        <v>98</v>
      </c>
      <c r="N75" s="4"/>
      <c r="O75" s="4"/>
    </row>
    <row r="76" spans="1:15" ht="13.5" customHeight="1" x14ac:dyDescent="0.35">
      <c r="A76" s="2">
        <v>6</v>
      </c>
      <c r="B76" s="24" t="s">
        <v>7</v>
      </c>
      <c r="C76" s="14" t="s">
        <v>99</v>
      </c>
      <c r="D76" s="14" t="s">
        <v>33</v>
      </c>
      <c r="E76" s="14" t="s">
        <v>100</v>
      </c>
      <c r="F76" s="14" t="s">
        <v>101</v>
      </c>
      <c r="G76" s="14" t="s">
        <v>102</v>
      </c>
      <c r="H76" s="110" t="s">
        <v>103</v>
      </c>
      <c r="I76" s="14" t="s">
        <v>33</v>
      </c>
      <c r="J76" s="14" t="s">
        <v>100</v>
      </c>
      <c r="K76" s="14" t="s">
        <v>101</v>
      </c>
      <c r="L76" s="14" t="s">
        <v>102</v>
      </c>
      <c r="M76" s="110" t="s">
        <v>103</v>
      </c>
      <c r="N76" s="4"/>
      <c r="O76" s="4"/>
    </row>
    <row r="77" spans="1:15" ht="18.649999999999999" customHeight="1" x14ac:dyDescent="0.35">
      <c r="A77" s="2"/>
      <c r="B77" s="28" t="s">
        <v>136</v>
      </c>
      <c r="C77" s="27"/>
      <c r="D77" s="27">
        <f t="shared" ref="D77:M77" si="10">D71+D72+D73+D74+D75+D76</f>
        <v>869</v>
      </c>
      <c r="E77" s="27">
        <f t="shared" si="10"/>
        <v>44.32</v>
      </c>
      <c r="F77" s="27">
        <f t="shared" si="10"/>
        <v>34.940000000000005</v>
      </c>
      <c r="G77" s="27">
        <f t="shared" si="10"/>
        <v>81.789999999999992</v>
      </c>
      <c r="H77" s="112">
        <f t="shared" si="10"/>
        <v>818.9</v>
      </c>
      <c r="I77" s="97">
        <f t="shared" si="10"/>
        <v>749</v>
      </c>
      <c r="J77" s="27">
        <f t="shared" si="10"/>
        <v>36.660000000000004</v>
      </c>
      <c r="K77" s="27">
        <f t="shared" si="10"/>
        <v>28.059999999999995</v>
      </c>
      <c r="L77" s="27">
        <f t="shared" si="10"/>
        <v>74.309999999999988</v>
      </c>
      <c r="M77" s="112">
        <f t="shared" si="10"/>
        <v>696.42</v>
      </c>
      <c r="N77" s="4"/>
      <c r="O77" s="4"/>
    </row>
    <row r="78" spans="1:15" s="62" customFormat="1" ht="30" customHeight="1" x14ac:dyDescent="0.55000000000000004">
      <c r="A78" s="57"/>
      <c r="B78" s="58" t="s">
        <v>49</v>
      </c>
      <c r="C78" s="60"/>
      <c r="D78" s="60">
        <f t="shared" ref="D78:M78" si="11">D69+D77</f>
        <v>1498</v>
      </c>
      <c r="E78" s="60">
        <f t="shared" si="11"/>
        <v>61.58</v>
      </c>
      <c r="F78" s="60">
        <f t="shared" si="11"/>
        <v>59.870000000000005</v>
      </c>
      <c r="G78" s="60">
        <f t="shared" si="11"/>
        <v>178.76</v>
      </c>
      <c r="H78" s="115">
        <f t="shared" si="11"/>
        <v>1500.19</v>
      </c>
      <c r="I78" s="101">
        <f t="shared" si="11"/>
        <v>1328</v>
      </c>
      <c r="J78" s="60">
        <f t="shared" si="11"/>
        <v>51.820000000000007</v>
      </c>
      <c r="K78" s="60">
        <f t="shared" si="11"/>
        <v>50.19</v>
      </c>
      <c r="L78" s="60">
        <f t="shared" si="11"/>
        <v>161.88</v>
      </c>
      <c r="M78" s="115">
        <f t="shared" si="11"/>
        <v>1306.51</v>
      </c>
      <c r="N78" s="61"/>
      <c r="O78" s="61"/>
    </row>
    <row r="79" spans="1:15" ht="13.5" customHeight="1" x14ac:dyDescent="0.35">
      <c r="A79" s="2"/>
      <c r="B79" s="32" t="s">
        <v>28</v>
      </c>
      <c r="C79" s="33"/>
      <c r="D79" s="33"/>
      <c r="E79" s="33"/>
      <c r="F79" s="33"/>
      <c r="G79" s="33"/>
      <c r="H79" s="116"/>
      <c r="I79" s="99"/>
      <c r="J79" s="33"/>
      <c r="K79" s="33"/>
      <c r="L79" s="33"/>
      <c r="M79" s="116"/>
      <c r="N79" s="4"/>
      <c r="O79" s="4"/>
    </row>
    <row r="80" spans="1:15" ht="13.5" customHeight="1" x14ac:dyDescent="0.35">
      <c r="A80" s="2"/>
      <c r="B80" s="6" t="s">
        <v>46</v>
      </c>
      <c r="C80" s="14"/>
      <c r="D80" s="14"/>
      <c r="E80" s="14"/>
      <c r="F80" s="14"/>
      <c r="G80" s="14"/>
      <c r="H80" s="110"/>
      <c r="I80" s="96"/>
      <c r="J80" s="14"/>
      <c r="K80" s="14"/>
      <c r="L80" s="14"/>
      <c r="M80" s="110"/>
      <c r="N80" s="4"/>
      <c r="O80" s="4"/>
    </row>
    <row r="81" spans="1:15" ht="13.5" customHeight="1" x14ac:dyDescent="0.35">
      <c r="A81" s="2">
        <v>1</v>
      </c>
      <c r="B81" s="2" t="s">
        <v>81</v>
      </c>
      <c r="C81" s="14" t="s">
        <v>237</v>
      </c>
      <c r="D81" s="14" t="s">
        <v>21</v>
      </c>
      <c r="E81" s="14" t="s">
        <v>197</v>
      </c>
      <c r="F81" s="14" t="s">
        <v>187</v>
      </c>
      <c r="G81" s="14" t="s">
        <v>238</v>
      </c>
      <c r="H81" s="110" t="s">
        <v>239</v>
      </c>
      <c r="I81" s="96" t="s">
        <v>23</v>
      </c>
      <c r="J81" s="14" t="s">
        <v>409</v>
      </c>
      <c r="K81" s="14" t="s">
        <v>410</v>
      </c>
      <c r="L81" s="14" t="s">
        <v>411</v>
      </c>
      <c r="M81" s="110" t="s">
        <v>412</v>
      </c>
      <c r="N81" s="4"/>
      <c r="O81" s="4"/>
    </row>
    <row r="82" spans="1:15" ht="13.5" customHeight="1" x14ac:dyDescent="0.35">
      <c r="A82" s="2">
        <v>2</v>
      </c>
      <c r="B82" s="2" t="s">
        <v>185</v>
      </c>
      <c r="C82" s="14" t="s">
        <v>146</v>
      </c>
      <c r="D82" s="14" t="s">
        <v>186</v>
      </c>
      <c r="E82" s="14" t="s">
        <v>187</v>
      </c>
      <c r="F82" s="14" t="s">
        <v>188</v>
      </c>
      <c r="G82" s="14" t="s">
        <v>16</v>
      </c>
      <c r="H82" s="110" t="s">
        <v>189</v>
      </c>
      <c r="I82" s="14" t="s">
        <v>186</v>
      </c>
      <c r="J82" s="14" t="s">
        <v>187</v>
      </c>
      <c r="K82" s="14" t="s">
        <v>188</v>
      </c>
      <c r="L82" s="14" t="s">
        <v>16</v>
      </c>
      <c r="M82" s="110" t="s">
        <v>189</v>
      </c>
      <c r="N82" s="4"/>
      <c r="O82" s="4"/>
    </row>
    <row r="83" spans="1:15" ht="13.5" customHeight="1" x14ac:dyDescent="0.35">
      <c r="A83" s="2">
        <v>3</v>
      </c>
      <c r="B83" s="2" t="s">
        <v>240</v>
      </c>
      <c r="C83" s="14" t="s">
        <v>241</v>
      </c>
      <c r="D83" s="14" t="s">
        <v>23</v>
      </c>
      <c r="E83" s="14" t="s">
        <v>72</v>
      </c>
      <c r="F83" s="14" t="s">
        <v>16</v>
      </c>
      <c r="G83" s="14" t="s">
        <v>242</v>
      </c>
      <c r="H83" s="110" t="s">
        <v>243</v>
      </c>
      <c r="I83" s="14" t="s">
        <v>23</v>
      </c>
      <c r="J83" s="14" t="s">
        <v>72</v>
      </c>
      <c r="K83" s="14" t="s">
        <v>16</v>
      </c>
      <c r="L83" s="14" t="s">
        <v>242</v>
      </c>
      <c r="M83" s="110" t="s">
        <v>243</v>
      </c>
      <c r="N83" s="4"/>
      <c r="O83" s="4"/>
    </row>
    <row r="84" spans="1:15" ht="13.5" customHeight="1" x14ac:dyDescent="0.35">
      <c r="A84" s="2">
        <v>4</v>
      </c>
      <c r="B84" s="2" t="s">
        <v>94</v>
      </c>
      <c r="C84" s="14" t="s">
        <v>95</v>
      </c>
      <c r="D84" s="14" t="s">
        <v>96</v>
      </c>
      <c r="E84" s="14" t="s">
        <v>54</v>
      </c>
      <c r="F84" s="14" t="s">
        <v>71</v>
      </c>
      <c r="G84" s="14" t="s">
        <v>97</v>
      </c>
      <c r="H84" s="110" t="s">
        <v>98</v>
      </c>
      <c r="I84" s="14" t="s">
        <v>96</v>
      </c>
      <c r="J84" s="14" t="s">
        <v>54</v>
      </c>
      <c r="K84" s="14" t="s">
        <v>71</v>
      </c>
      <c r="L84" s="14" t="s">
        <v>97</v>
      </c>
      <c r="M84" s="110" t="s">
        <v>98</v>
      </c>
      <c r="N84" s="4"/>
      <c r="O84" s="4"/>
    </row>
    <row r="85" spans="1:15" ht="13.5" customHeight="1" x14ac:dyDescent="0.35">
      <c r="A85" s="2">
        <v>5</v>
      </c>
      <c r="B85" s="2" t="s">
        <v>7</v>
      </c>
      <c r="C85" s="14" t="s">
        <v>99</v>
      </c>
      <c r="D85" s="14" t="s">
        <v>33</v>
      </c>
      <c r="E85" s="14" t="s">
        <v>100</v>
      </c>
      <c r="F85" s="14" t="s">
        <v>101</v>
      </c>
      <c r="G85" s="14" t="s">
        <v>102</v>
      </c>
      <c r="H85" s="110" t="s">
        <v>103</v>
      </c>
      <c r="I85" s="14" t="s">
        <v>33</v>
      </c>
      <c r="J85" s="14" t="s">
        <v>100</v>
      </c>
      <c r="K85" s="14" t="s">
        <v>101</v>
      </c>
      <c r="L85" s="14" t="s">
        <v>102</v>
      </c>
      <c r="M85" s="110" t="s">
        <v>103</v>
      </c>
      <c r="N85" s="4"/>
      <c r="O85" s="4"/>
    </row>
    <row r="86" spans="1:15" ht="13.5" customHeight="1" x14ac:dyDescent="0.35">
      <c r="A86" s="2">
        <v>6</v>
      </c>
      <c r="B86" s="2" t="s">
        <v>244</v>
      </c>
      <c r="C86" s="14" t="s">
        <v>105</v>
      </c>
      <c r="D86" s="14" t="s">
        <v>18</v>
      </c>
      <c r="E86" s="14" t="s">
        <v>75</v>
      </c>
      <c r="F86" s="14" t="s">
        <v>47</v>
      </c>
      <c r="G86" s="14" t="s">
        <v>245</v>
      </c>
      <c r="H86" s="110" t="s">
        <v>246</v>
      </c>
      <c r="I86" s="14" t="s">
        <v>18</v>
      </c>
      <c r="J86" s="14" t="s">
        <v>75</v>
      </c>
      <c r="K86" s="14" t="s">
        <v>47</v>
      </c>
      <c r="L86" s="14" t="s">
        <v>245</v>
      </c>
      <c r="M86" s="110" t="s">
        <v>246</v>
      </c>
      <c r="N86" s="4"/>
      <c r="O86" s="4"/>
    </row>
    <row r="87" spans="1:15" ht="18.649999999999999" customHeight="1" x14ac:dyDescent="0.35">
      <c r="A87" s="2"/>
      <c r="B87" s="28" t="s">
        <v>108</v>
      </c>
      <c r="C87" s="26"/>
      <c r="D87" s="27">
        <f t="shared" ref="D87:M87" si="12">D81+D82+D83+D84+D85+D86</f>
        <v>634</v>
      </c>
      <c r="E87" s="27">
        <f t="shared" si="12"/>
        <v>19.860000000000003</v>
      </c>
      <c r="F87" s="27">
        <f t="shared" si="12"/>
        <v>16.559999999999999</v>
      </c>
      <c r="G87" s="27">
        <f t="shared" si="12"/>
        <v>68.19</v>
      </c>
      <c r="H87" s="112">
        <f t="shared" si="12"/>
        <v>501.24</v>
      </c>
      <c r="I87" s="97">
        <f t="shared" si="12"/>
        <v>584</v>
      </c>
      <c r="J87" s="27">
        <f t="shared" si="12"/>
        <v>18.460000000000004</v>
      </c>
      <c r="K87" s="27">
        <f t="shared" si="12"/>
        <v>15.14</v>
      </c>
      <c r="L87" s="27">
        <f t="shared" si="12"/>
        <v>63.76</v>
      </c>
      <c r="M87" s="112">
        <f t="shared" si="12"/>
        <v>465.14000000000004</v>
      </c>
      <c r="N87" s="4"/>
      <c r="O87" s="4"/>
    </row>
    <row r="88" spans="1:15" ht="13.5" customHeight="1" x14ac:dyDescent="0.35">
      <c r="A88" s="2"/>
      <c r="B88" s="6" t="s">
        <v>12</v>
      </c>
      <c r="C88" s="14"/>
      <c r="D88" s="14"/>
      <c r="E88" s="14"/>
      <c r="F88" s="14"/>
      <c r="G88" s="14"/>
      <c r="H88" s="110"/>
      <c r="I88" s="96"/>
      <c r="J88" s="14"/>
      <c r="K88" s="14"/>
      <c r="L88" s="14"/>
      <c r="M88" s="110"/>
      <c r="N88" s="4"/>
      <c r="O88" s="4"/>
    </row>
    <row r="89" spans="1:15" ht="13.5" customHeight="1" x14ac:dyDescent="0.35">
      <c r="A89" s="2">
        <v>1</v>
      </c>
      <c r="B89" s="2" t="s">
        <v>247</v>
      </c>
      <c r="C89" s="14" t="s">
        <v>248</v>
      </c>
      <c r="D89" s="14" t="s">
        <v>18</v>
      </c>
      <c r="E89" s="14" t="s">
        <v>218</v>
      </c>
      <c r="F89" s="14" t="s">
        <v>225</v>
      </c>
      <c r="G89" s="14" t="s">
        <v>249</v>
      </c>
      <c r="H89" s="110" t="s">
        <v>250</v>
      </c>
      <c r="I89" s="96" t="s">
        <v>111</v>
      </c>
      <c r="J89" s="14" t="s">
        <v>53</v>
      </c>
      <c r="K89" s="14" t="s">
        <v>126</v>
      </c>
      <c r="L89" s="14" t="s">
        <v>298</v>
      </c>
      <c r="M89" s="110" t="s">
        <v>413</v>
      </c>
      <c r="N89" s="4"/>
      <c r="O89" s="4"/>
    </row>
    <row r="90" spans="1:15" ht="13.5" customHeight="1" x14ac:dyDescent="0.35">
      <c r="A90" s="2">
        <v>2</v>
      </c>
      <c r="B90" s="2" t="s">
        <v>251</v>
      </c>
      <c r="C90" s="14" t="s">
        <v>252</v>
      </c>
      <c r="D90" s="14" t="s">
        <v>21</v>
      </c>
      <c r="E90" s="14" t="s">
        <v>253</v>
      </c>
      <c r="F90" s="14" t="s">
        <v>143</v>
      </c>
      <c r="G90" s="14" t="s">
        <v>254</v>
      </c>
      <c r="H90" s="110" t="s">
        <v>255</v>
      </c>
      <c r="I90" s="96" t="s">
        <v>23</v>
      </c>
      <c r="J90" s="14" t="s">
        <v>414</v>
      </c>
      <c r="K90" s="14" t="s">
        <v>415</v>
      </c>
      <c r="L90" s="14" t="s">
        <v>64</v>
      </c>
      <c r="M90" s="110" t="s">
        <v>416</v>
      </c>
      <c r="N90" s="4"/>
      <c r="O90" s="4"/>
    </row>
    <row r="91" spans="1:15" ht="13.5" customHeight="1" x14ac:dyDescent="0.35">
      <c r="A91" s="2">
        <v>4</v>
      </c>
      <c r="B91" s="148" t="s">
        <v>455</v>
      </c>
      <c r="C91" s="14"/>
      <c r="D91" s="14" t="s">
        <v>111</v>
      </c>
      <c r="E91" s="14"/>
      <c r="F91" s="14"/>
      <c r="G91" s="14"/>
      <c r="H91" s="110"/>
      <c r="I91" s="96" t="s">
        <v>111</v>
      </c>
      <c r="J91" s="14"/>
      <c r="K91" s="14"/>
      <c r="L91" s="14"/>
      <c r="M91" s="110"/>
      <c r="N91" s="4"/>
      <c r="O91" s="4"/>
    </row>
    <row r="92" spans="1:15" ht="13.5" customHeight="1" x14ac:dyDescent="0.35">
      <c r="A92" s="2">
        <v>5</v>
      </c>
      <c r="B92" s="2" t="s">
        <v>257</v>
      </c>
      <c r="C92" s="14" t="s">
        <v>258</v>
      </c>
      <c r="D92" s="14" t="s">
        <v>23</v>
      </c>
      <c r="E92" s="14" t="s">
        <v>259</v>
      </c>
      <c r="F92" s="14" t="s">
        <v>260</v>
      </c>
      <c r="G92" s="14" t="s">
        <v>261</v>
      </c>
      <c r="H92" s="110" t="s">
        <v>262</v>
      </c>
      <c r="I92" s="96" t="s">
        <v>19</v>
      </c>
      <c r="J92" s="14" t="s">
        <v>147</v>
      </c>
      <c r="K92" s="14" t="s">
        <v>197</v>
      </c>
      <c r="L92" s="14" t="s">
        <v>417</v>
      </c>
      <c r="M92" s="110" t="s">
        <v>418</v>
      </c>
      <c r="N92" s="4"/>
      <c r="O92" s="4"/>
    </row>
    <row r="93" spans="1:15" ht="13.5" customHeight="1" x14ac:dyDescent="0.35">
      <c r="A93" s="2">
        <v>6</v>
      </c>
      <c r="B93" s="2" t="s">
        <v>79</v>
      </c>
      <c r="C93" s="14" t="s">
        <v>132</v>
      </c>
      <c r="D93" s="14" t="s">
        <v>23</v>
      </c>
      <c r="E93" s="14" t="s">
        <v>133</v>
      </c>
      <c r="F93" s="14" t="s">
        <v>16</v>
      </c>
      <c r="G93" s="14" t="s">
        <v>134</v>
      </c>
      <c r="H93" s="110" t="s">
        <v>135</v>
      </c>
      <c r="I93" s="14" t="s">
        <v>23</v>
      </c>
      <c r="J93" s="14" t="s">
        <v>133</v>
      </c>
      <c r="K93" s="14" t="s">
        <v>16</v>
      </c>
      <c r="L93" s="14" t="s">
        <v>134</v>
      </c>
      <c r="M93" s="110" t="s">
        <v>135</v>
      </c>
      <c r="N93" s="4"/>
      <c r="O93" s="4"/>
    </row>
    <row r="94" spans="1:15" ht="13.5" customHeight="1" x14ac:dyDescent="0.35">
      <c r="A94" s="2">
        <v>7</v>
      </c>
      <c r="B94" s="2" t="s">
        <v>149</v>
      </c>
      <c r="C94" s="14" t="s">
        <v>95</v>
      </c>
      <c r="D94" s="14" t="s">
        <v>96</v>
      </c>
      <c r="E94" s="14" t="s">
        <v>54</v>
      </c>
      <c r="F94" s="14" t="s">
        <v>71</v>
      </c>
      <c r="G94" s="14" t="s">
        <v>97</v>
      </c>
      <c r="H94" s="110" t="s">
        <v>98</v>
      </c>
      <c r="I94" s="14" t="s">
        <v>96</v>
      </c>
      <c r="J94" s="14" t="s">
        <v>54</v>
      </c>
      <c r="K94" s="14" t="s">
        <v>71</v>
      </c>
      <c r="L94" s="14" t="s">
        <v>97</v>
      </c>
      <c r="M94" s="110" t="s">
        <v>98</v>
      </c>
      <c r="N94" s="4"/>
      <c r="O94" s="4"/>
    </row>
    <row r="95" spans="1:15" ht="13.5" customHeight="1" x14ac:dyDescent="0.35">
      <c r="A95" s="2">
        <v>8</v>
      </c>
      <c r="B95" s="2" t="s">
        <v>7</v>
      </c>
      <c r="C95" s="14" t="s">
        <v>99</v>
      </c>
      <c r="D95" s="14" t="s">
        <v>33</v>
      </c>
      <c r="E95" s="14" t="s">
        <v>100</v>
      </c>
      <c r="F95" s="14" t="s">
        <v>101</v>
      </c>
      <c r="G95" s="14" t="s">
        <v>102</v>
      </c>
      <c r="H95" s="110" t="s">
        <v>103</v>
      </c>
      <c r="I95" s="14" t="s">
        <v>33</v>
      </c>
      <c r="J95" s="14" t="s">
        <v>100</v>
      </c>
      <c r="K95" s="14" t="s">
        <v>101</v>
      </c>
      <c r="L95" s="14" t="s">
        <v>102</v>
      </c>
      <c r="M95" s="110" t="s">
        <v>103</v>
      </c>
      <c r="N95" s="4"/>
      <c r="O95" s="4"/>
    </row>
    <row r="96" spans="1:15" ht="19.149999999999999" customHeight="1" x14ac:dyDescent="0.35">
      <c r="A96" s="2"/>
      <c r="B96" s="28" t="s">
        <v>136</v>
      </c>
      <c r="C96" s="14"/>
      <c r="D96" s="27">
        <f t="shared" ref="D96:M96" si="13">D89+D90+D91+D92+D93+D94+D95</f>
        <v>899</v>
      </c>
      <c r="E96" s="27">
        <f t="shared" si="13"/>
        <v>24.07</v>
      </c>
      <c r="F96" s="27">
        <f t="shared" si="13"/>
        <v>18.84</v>
      </c>
      <c r="G96" s="27">
        <f t="shared" si="13"/>
        <v>133.71</v>
      </c>
      <c r="H96" s="112">
        <f t="shared" si="13"/>
        <v>800.68000000000006</v>
      </c>
      <c r="I96" s="97">
        <f t="shared" si="13"/>
        <v>779</v>
      </c>
      <c r="J96" s="27">
        <f t="shared" si="13"/>
        <v>19.68</v>
      </c>
      <c r="K96" s="27">
        <f t="shared" si="13"/>
        <v>14.72</v>
      </c>
      <c r="L96" s="27">
        <f t="shared" si="13"/>
        <v>114.49</v>
      </c>
      <c r="M96" s="112">
        <f t="shared" si="13"/>
        <v>669.16000000000008</v>
      </c>
      <c r="N96" s="4"/>
      <c r="O96" s="4"/>
    </row>
    <row r="97" spans="1:15" s="62" customFormat="1" ht="30" customHeight="1" thickBot="1" x14ac:dyDescent="0.6">
      <c r="A97" s="89"/>
      <c r="B97" s="83" t="s">
        <v>49</v>
      </c>
      <c r="C97" s="91"/>
      <c r="D97" s="85">
        <f t="shared" ref="D97:M97" si="14">D87+D96</f>
        <v>1533</v>
      </c>
      <c r="E97" s="85">
        <f t="shared" si="14"/>
        <v>43.930000000000007</v>
      </c>
      <c r="F97" s="85">
        <f t="shared" si="14"/>
        <v>35.4</v>
      </c>
      <c r="G97" s="85">
        <f t="shared" si="14"/>
        <v>201.9</v>
      </c>
      <c r="H97" s="113">
        <f t="shared" si="14"/>
        <v>1301.92</v>
      </c>
      <c r="I97" s="100">
        <f t="shared" si="14"/>
        <v>1363</v>
      </c>
      <c r="J97" s="85">
        <f t="shared" si="14"/>
        <v>38.14</v>
      </c>
      <c r="K97" s="85">
        <f t="shared" si="14"/>
        <v>29.86</v>
      </c>
      <c r="L97" s="85">
        <f t="shared" si="14"/>
        <v>178.25</v>
      </c>
      <c r="M97" s="113">
        <f t="shared" si="14"/>
        <v>1134.3000000000002</v>
      </c>
      <c r="N97" s="61"/>
      <c r="O97" s="61"/>
    </row>
    <row r="98" spans="1:15" s="36" customFormat="1" ht="13.5" customHeight="1" thickTop="1" x14ac:dyDescent="0.35">
      <c r="A98" s="86"/>
      <c r="B98" s="68" t="s">
        <v>32</v>
      </c>
      <c r="C98" s="81"/>
      <c r="D98" s="81"/>
      <c r="E98" s="81"/>
      <c r="F98" s="81"/>
      <c r="G98" s="81"/>
      <c r="H98" s="114"/>
      <c r="I98" s="98"/>
      <c r="J98" s="81"/>
      <c r="K98" s="81"/>
      <c r="L98" s="81"/>
      <c r="M98" s="114"/>
      <c r="N98" s="35"/>
      <c r="O98" s="35"/>
    </row>
    <row r="99" spans="1:15" ht="13.5" customHeight="1" x14ac:dyDescent="0.35">
      <c r="A99" s="2"/>
      <c r="B99" s="6" t="s">
        <v>56</v>
      </c>
      <c r="C99" s="14"/>
      <c r="D99" s="14"/>
      <c r="E99" s="14"/>
      <c r="F99" s="14"/>
      <c r="G99" s="14"/>
      <c r="H99" s="110"/>
      <c r="I99" s="96"/>
      <c r="J99" s="14"/>
      <c r="K99" s="14"/>
      <c r="L99" s="14"/>
      <c r="M99" s="110"/>
      <c r="N99" s="4"/>
      <c r="O99" s="4"/>
    </row>
    <row r="100" spans="1:15" ht="13.5" customHeight="1" x14ac:dyDescent="0.35">
      <c r="A100" s="2">
        <v>1</v>
      </c>
      <c r="B100" s="41" t="s">
        <v>263</v>
      </c>
      <c r="C100" s="14" t="s">
        <v>264</v>
      </c>
      <c r="D100" s="14" t="s">
        <v>21</v>
      </c>
      <c r="E100" s="14" t="s">
        <v>265</v>
      </c>
      <c r="F100" s="14" t="s">
        <v>266</v>
      </c>
      <c r="G100" s="14" t="s">
        <v>267</v>
      </c>
      <c r="H100" s="110" t="s">
        <v>268</v>
      </c>
      <c r="I100" s="96" t="s">
        <v>23</v>
      </c>
      <c r="J100" s="14" t="s">
        <v>147</v>
      </c>
      <c r="K100" s="14" t="s">
        <v>224</v>
      </c>
      <c r="L100" s="14" t="s">
        <v>419</v>
      </c>
      <c r="M100" s="110" t="s">
        <v>203</v>
      </c>
      <c r="N100" s="4"/>
      <c r="O100" s="4"/>
    </row>
    <row r="101" spans="1:15" ht="13.5" customHeight="1" x14ac:dyDescent="0.35">
      <c r="A101" s="2">
        <v>2</v>
      </c>
      <c r="B101" s="18" t="s">
        <v>76</v>
      </c>
      <c r="C101" s="14" t="s">
        <v>269</v>
      </c>
      <c r="D101" s="14" t="s">
        <v>20</v>
      </c>
      <c r="E101" s="14" t="s">
        <v>25</v>
      </c>
      <c r="F101" s="14" t="s">
        <v>147</v>
      </c>
      <c r="G101" s="14" t="s">
        <v>25</v>
      </c>
      <c r="H101" s="110" t="s">
        <v>148</v>
      </c>
      <c r="I101" s="14" t="s">
        <v>20</v>
      </c>
      <c r="J101" s="14" t="s">
        <v>25</v>
      </c>
      <c r="K101" s="14" t="s">
        <v>147</v>
      </c>
      <c r="L101" s="14" t="s">
        <v>25</v>
      </c>
      <c r="M101" s="110" t="s">
        <v>148</v>
      </c>
      <c r="N101" s="4"/>
      <c r="O101" s="4"/>
    </row>
    <row r="102" spans="1:15" ht="13.5" customHeight="1" x14ac:dyDescent="0.35">
      <c r="A102" s="2">
        <v>3</v>
      </c>
      <c r="B102" s="2" t="s">
        <v>140</v>
      </c>
      <c r="C102" s="14" t="s">
        <v>141</v>
      </c>
      <c r="D102" s="14" t="s">
        <v>23</v>
      </c>
      <c r="E102" s="14" t="s">
        <v>142</v>
      </c>
      <c r="F102" s="14" t="s">
        <v>143</v>
      </c>
      <c r="G102" s="14" t="s">
        <v>144</v>
      </c>
      <c r="H102" s="110" t="s">
        <v>145</v>
      </c>
      <c r="I102" s="14" t="s">
        <v>23</v>
      </c>
      <c r="J102" s="14" t="s">
        <v>142</v>
      </c>
      <c r="K102" s="14" t="s">
        <v>143</v>
      </c>
      <c r="L102" s="14" t="s">
        <v>144</v>
      </c>
      <c r="M102" s="110" t="s">
        <v>145</v>
      </c>
      <c r="N102" s="4"/>
      <c r="O102" s="4"/>
    </row>
    <row r="103" spans="1:15" ht="13.5" customHeight="1" x14ac:dyDescent="0.35">
      <c r="A103" s="2">
        <v>4</v>
      </c>
      <c r="B103" s="2" t="s">
        <v>149</v>
      </c>
      <c r="C103" s="14" t="s">
        <v>95</v>
      </c>
      <c r="D103" s="14" t="s">
        <v>96</v>
      </c>
      <c r="E103" s="14" t="s">
        <v>54</v>
      </c>
      <c r="F103" s="14" t="s">
        <v>71</v>
      </c>
      <c r="G103" s="14" t="s">
        <v>97</v>
      </c>
      <c r="H103" s="110" t="s">
        <v>98</v>
      </c>
      <c r="I103" s="14" t="s">
        <v>96</v>
      </c>
      <c r="J103" s="14" t="s">
        <v>54</v>
      </c>
      <c r="K103" s="14" t="s">
        <v>71</v>
      </c>
      <c r="L103" s="14" t="s">
        <v>97</v>
      </c>
      <c r="M103" s="110" t="s">
        <v>98</v>
      </c>
      <c r="N103" s="4"/>
      <c r="O103" s="4"/>
    </row>
    <row r="104" spans="1:15" ht="13.5" customHeight="1" x14ac:dyDescent="0.35">
      <c r="A104" s="2">
        <v>5</v>
      </c>
      <c r="B104" s="2" t="s">
        <v>7</v>
      </c>
      <c r="C104" s="14" t="s">
        <v>99</v>
      </c>
      <c r="D104" s="14" t="s">
        <v>33</v>
      </c>
      <c r="E104" s="14" t="s">
        <v>100</v>
      </c>
      <c r="F104" s="14" t="s">
        <v>101</v>
      </c>
      <c r="G104" s="14" t="s">
        <v>102</v>
      </c>
      <c r="H104" s="110" t="s">
        <v>103</v>
      </c>
      <c r="I104" s="14" t="s">
        <v>33</v>
      </c>
      <c r="J104" s="14" t="s">
        <v>100</v>
      </c>
      <c r="K104" s="14" t="s">
        <v>101</v>
      </c>
      <c r="L104" s="14" t="s">
        <v>102</v>
      </c>
      <c r="M104" s="110" t="s">
        <v>103</v>
      </c>
      <c r="N104" s="4"/>
      <c r="O104" s="4"/>
    </row>
    <row r="105" spans="1:15" ht="13.5" customHeight="1" x14ac:dyDescent="0.35">
      <c r="A105" s="2">
        <v>6</v>
      </c>
      <c r="B105" s="2" t="s">
        <v>270</v>
      </c>
      <c r="C105" s="14" t="s">
        <v>105</v>
      </c>
      <c r="D105" s="14" t="s">
        <v>18</v>
      </c>
      <c r="E105" s="14" t="s">
        <v>271</v>
      </c>
      <c r="F105" s="14" t="s">
        <v>133</v>
      </c>
      <c r="G105" s="14" t="s">
        <v>272</v>
      </c>
      <c r="H105" s="110" t="s">
        <v>273</v>
      </c>
      <c r="I105" s="14" t="s">
        <v>18</v>
      </c>
      <c r="J105" s="14" t="s">
        <v>271</v>
      </c>
      <c r="K105" s="14" t="s">
        <v>133</v>
      </c>
      <c r="L105" s="14" t="s">
        <v>272</v>
      </c>
      <c r="M105" s="110" t="s">
        <v>273</v>
      </c>
      <c r="N105" s="4"/>
      <c r="O105" s="4"/>
    </row>
    <row r="106" spans="1:15" ht="19.149999999999999" customHeight="1" x14ac:dyDescent="0.35">
      <c r="A106" s="2"/>
      <c r="B106" s="28" t="s">
        <v>108</v>
      </c>
      <c r="C106" s="14"/>
      <c r="D106" s="27">
        <f t="shared" ref="D106:M106" si="15">D100+D101+D102+D103+D104+D105</f>
        <v>629</v>
      </c>
      <c r="E106" s="27">
        <f t="shared" si="15"/>
        <v>20.22</v>
      </c>
      <c r="F106" s="27">
        <f t="shared" si="15"/>
        <v>26.339999999999996</v>
      </c>
      <c r="G106" s="27">
        <f t="shared" si="15"/>
        <v>112.99000000000001</v>
      </c>
      <c r="H106" s="112">
        <f t="shared" si="15"/>
        <v>769.9</v>
      </c>
      <c r="I106" s="97">
        <f t="shared" si="15"/>
        <v>579</v>
      </c>
      <c r="J106" s="27">
        <f t="shared" si="15"/>
        <v>18.32</v>
      </c>
      <c r="K106" s="27">
        <f t="shared" si="15"/>
        <v>23.639999999999997</v>
      </c>
      <c r="L106" s="27">
        <f t="shared" si="15"/>
        <v>103.38999999999999</v>
      </c>
      <c r="M106" s="112">
        <f t="shared" si="15"/>
        <v>699.6</v>
      </c>
      <c r="N106" s="4"/>
      <c r="O106" s="4"/>
    </row>
    <row r="107" spans="1:15" ht="13.5" customHeight="1" x14ac:dyDescent="0.35">
      <c r="A107" s="2"/>
      <c r="B107" s="6" t="s">
        <v>12</v>
      </c>
      <c r="C107" s="14"/>
      <c r="D107" s="14"/>
      <c r="E107" s="14"/>
      <c r="F107" s="14"/>
      <c r="G107" s="14"/>
      <c r="H107" s="110"/>
      <c r="I107" s="96"/>
      <c r="J107" s="14"/>
      <c r="K107" s="14"/>
      <c r="L107" s="14"/>
      <c r="M107" s="110"/>
      <c r="N107" s="4"/>
      <c r="O107" s="4"/>
    </row>
    <row r="108" spans="1:15" ht="13.5" customHeight="1" x14ac:dyDescent="0.35">
      <c r="A108" s="2">
        <v>1</v>
      </c>
      <c r="B108" s="2" t="s">
        <v>274</v>
      </c>
      <c r="C108" s="14" t="s">
        <v>275</v>
      </c>
      <c r="D108" s="14" t="s">
        <v>18</v>
      </c>
      <c r="E108" s="14" t="s">
        <v>276</v>
      </c>
      <c r="F108" s="14" t="s">
        <v>277</v>
      </c>
      <c r="G108" s="14" t="s">
        <v>242</v>
      </c>
      <c r="H108" s="110" t="s">
        <v>278</v>
      </c>
      <c r="I108" s="96" t="s">
        <v>111</v>
      </c>
      <c r="J108" s="14" t="s">
        <v>83</v>
      </c>
      <c r="K108" s="14" t="s">
        <v>206</v>
      </c>
      <c r="L108" s="14" t="s">
        <v>225</v>
      </c>
      <c r="M108" s="110" t="s">
        <v>420</v>
      </c>
      <c r="N108" s="4"/>
      <c r="O108" s="4"/>
    </row>
    <row r="109" spans="1:15" ht="13.5" customHeight="1" x14ac:dyDescent="0.35">
      <c r="A109" s="2">
        <v>2</v>
      </c>
      <c r="B109" s="2" t="s">
        <v>279</v>
      </c>
      <c r="C109" s="14" t="s">
        <v>280</v>
      </c>
      <c r="D109" s="14" t="s">
        <v>21</v>
      </c>
      <c r="E109" s="14" t="s">
        <v>281</v>
      </c>
      <c r="F109" s="14" t="s">
        <v>31</v>
      </c>
      <c r="G109" s="14" t="s">
        <v>282</v>
      </c>
      <c r="H109" s="110" t="s">
        <v>283</v>
      </c>
      <c r="I109" s="96" t="s">
        <v>23</v>
      </c>
      <c r="J109" s="14" t="s">
        <v>421</v>
      </c>
      <c r="K109" s="14" t="s">
        <v>113</v>
      </c>
      <c r="L109" s="14" t="s">
        <v>191</v>
      </c>
      <c r="M109" s="110" t="s">
        <v>422</v>
      </c>
      <c r="N109" s="4"/>
      <c r="O109" s="4"/>
    </row>
    <row r="110" spans="1:15" ht="13.5" customHeight="1" x14ac:dyDescent="0.35">
      <c r="A110" s="2">
        <v>3</v>
      </c>
      <c r="B110" s="148" t="s">
        <v>456</v>
      </c>
      <c r="C110" s="150" t="s">
        <v>284</v>
      </c>
      <c r="D110" s="150" t="s">
        <v>21</v>
      </c>
      <c r="E110" s="150" t="s">
        <v>285</v>
      </c>
      <c r="F110" s="150" t="s">
        <v>286</v>
      </c>
      <c r="G110" s="150" t="s">
        <v>287</v>
      </c>
      <c r="H110" s="151" t="s">
        <v>288</v>
      </c>
      <c r="I110" s="152" t="s">
        <v>23</v>
      </c>
      <c r="J110" s="150" t="s">
        <v>235</v>
      </c>
      <c r="K110" s="150" t="s">
        <v>319</v>
      </c>
      <c r="L110" s="150" t="s">
        <v>423</v>
      </c>
      <c r="M110" s="151" t="s">
        <v>424</v>
      </c>
      <c r="N110" s="4"/>
      <c r="O110" s="4"/>
    </row>
    <row r="111" spans="1:15" ht="13.5" customHeight="1" x14ac:dyDescent="0.35">
      <c r="A111" s="2">
        <v>4</v>
      </c>
      <c r="B111" s="2" t="s">
        <v>289</v>
      </c>
      <c r="C111" s="14" t="s">
        <v>105</v>
      </c>
      <c r="D111" s="14" t="s">
        <v>23</v>
      </c>
      <c r="E111" s="14" t="s">
        <v>83</v>
      </c>
      <c r="F111" s="14" t="s">
        <v>16</v>
      </c>
      <c r="G111" s="14" t="s">
        <v>290</v>
      </c>
      <c r="H111" s="110" t="s">
        <v>291</v>
      </c>
      <c r="I111" s="14" t="s">
        <v>23</v>
      </c>
      <c r="J111" s="14" t="s">
        <v>83</v>
      </c>
      <c r="K111" s="14" t="s">
        <v>16</v>
      </c>
      <c r="L111" s="14" t="s">
        <v>290</v>
      </c>
      <c r="M111" s="110" t="s">
        <v>291</v>
      </c>
      <c r="N111" s="4"/>
      <c r="O111" s="4"/>
    </row>
    <row r="112" spans="1:15" ht="13.5" customHeight="1" x14ac:dyDescent="0.35">
      <c r="A112" s="2">
        <v>5</v>
      </c>
      <c r="B112" s="2" t="s">
        <v>149</v>
      </c>
      <c r="C112" s="14" t="s">
        <v>95</v>
      </c>
      <c r="D112" s="14" t="s">
        <v>96</v>
      </c>
      <c r="E112" s="14" t="s">
        <v>54</v>
      </c>
      <c r="F112" s="14" t="s">
        <v>71</v>
      </c>
      <c r="G112" s="14" t="s">
        <v>97</v>
      </c>
      <c r="H112" s="110" t="s">
        <v>98</v>
      </c>
      <c r="I112" s="14" t="s">
        <v>96</v>
      </c>
      <c r="J112" s="14" t="s">
        <v>54</v>
      </c>
      <c r="K112" s="14" t="s">
        <v>71</v>
      </c>
      <c r="L112" s="14" t="s">
        <v>97</v>
      </c>
      <c r="M112" s="110" t="s">
        <v>98</v>
      </c>
      <c r="N112" s="4"/>
      <c r="O112" s="4"/>
    </row>
    <row r="113" spans="1:15" ht="13.5" customHeight="1" x14ac:dyDescent="0.35">
      <c r="A113" s="2">
        <v>6</v>
      </c>
      <c r="B113" s="2" t="s">
        <v>7</v>
      </c>
      <c r="C113" s="21" t="s">
        <v>99</v>
      </c>
      <c r="D113" s="14" t="s">
        <v>33</v>
      </c>
      <c r="E113" s="14" t="s">
        <v>100</v>
      </c>
      <c r="F113" s="14" t="s">
        <v>101</v>
      </c>
      <c r="G113" s="14" t="s">
        <v>102</v>
      </c>
      <c r="H113" s="110" t="s">
        <v>103</v>
      </c>
      <c r="I113" s="14" t="s">
        <v>33</v>
      </c>
      <c r="J113" s="14" t="s">
        <v>100</v>
      </c>
      <c r="K113" s="14" t="s">
        <v>101</v>
      </c>
      <c r="L113" s="14" t="s">
        <v>102</v>
      </c>
      <c r="M113" s="110" t="s">
        <v>103</v>
      </c>
      <c r="N113" s="4"/>
      <c r="O113" s="4"/>
    </row>
    <row r="114" spans="1:15" ht="19.149999999999999" customHeight="1" x14ac:dyDescent="0.35">
      <c r="A114" s="2"/>
      <c r="B114" s="28" t="s">
        <v>136</v>
      </c>
      <c r="C114" s="21"/>
      <c r="D114" s="27">
        <f t="shared" ref="D114:M114" si="16">D108+D109+D110+D111+D112+D113</f>
        <v>869</v>
      </c>
      <c r="E114" s="27">
        <f t="shared" si="16"/>
        <v>35.89</v>
      </c>
      <c r="F114" s="27">
        <f t="shared" si="16"/>
        <v>34.06</v>
      </c>
      <c r="G114" s="27">
        <f t="shared" si="16"/>
        <v>124.80999999999999</v>
      </c>
      <c r="H114" s="112">
        <f t="shared" si="16"/>
        <v>949.34</v>
      </c>
      <c r="I114" s="97">
        <f t="shared" si="16"/>
        <v>749</v>
      </c>
      <c r="J114" s="27">
        <f t="shared" si="16"/>
        <v>29.82</v>
      </c>
      <c r="K114" s="27">
        <f t="shared" si="16"/>
        <v>27.24</v>
      </c>
      <c r="L114" s="27">
        <f t="shared" si="16"/>
        <v>110.89</v>
      </c>
      <c r="M114" s="112">
        <f t="shared" si="16"/>
        <v>808</v>
      </c>
      <c r="N114" s="4"/>
      <c r="O114" s="4"/>
    </row>
    <row r="115" spans="1:15" s="62" customFormat="1" ht="31.15" customHeight="1" x14ac:dyDescent="0.55000000000000004">
      <c r="A115" s="57"/>
      <c r="B115" s="58" t="s">
        <v>49</v>
      </c>
      <c r="C115" s="63"/>
      <c r="D115" s="64">
        <f t="shared" ref="D115:M115" si="17">D106+D114</f>
        <v>1498</v>
      </c>
      <c r="E115" s="60">
        <f t="shared" si="17"/>
        <v>56.11</v>
      </c>
      <c r="F115" s="60">
        <f t="shared" si="17"/>
        <v>60.4</v>
      </c>
      <c r="G115" s="60">
        <f t="shared" si="17"/>
        <v>237.8</v>
      </c>
      <c r="H115" s="115">
        <f t="shared" si="17"/>
        <v>1719.24</v>
      </c>
      <c r="I115" s="102">
        <f t="shared" si="17"/>
        <v>1328</v>
      </c>
      <c r="J115" s="60">
        <f t="shared" si="17"/>
        <v>48.14</v>
      </c>
      <c r="K115" s="60">
        <f t="shared" si="17"/>
        <v>50.879999999999995</v>
      </c>
      <c r="L115" s="60">
        <f t="shared" si="17"/>
        <v>214.27999999999997</v>
      </c>
      <c r="M115" s="115">
        <f t="shared" si="17"/>
        <v>1507.6</v>
      </c>
      <c r="N115" s="61"/>
      <c r="O115" s="61"/>
    </row>
    <row r="116" spans="1:15" s="36" customFormat="1" ht="13.5" customHeight="1" x14ac:dyDescent="0.35">
      <c r="A116" s="34"/>
      <c r="B116" s="42" t="s">
        <v>34</v>
      </c>
      <c r="C116" s="43"/>
      <c r="D116" s="43"/>
      <c r="E116" s="43"/>
      <c r="F116" s="43"/>
      <c r="G116" s="43"/>
      <c r="H116" s="119"/>
      <c r="I116" s="103"/>
      <c r="J116" s="43"/>
      <c r="K116" s="43"/>
      <c r="L116" s="43"/>
      <c r="M116" s="119"/>
      <c r="N116" s="35"/>
      <c r="O116" s="35"/>
    </row>
    <row r="117" spans="1:15" ht="13.5" customHeight="1" x14ac:dyDescent="0.35">
      <c r="A117" s="2"/>
      <c r="B117" s="22" t="s">
        <v>11</v>
      </c>
      <c r="C117" s="21"/>
      <c r="D117" s="21"/>
      <c r="E117" s="21"/>
      <c r="F117" s="21"/>
      <c r="G117" s="21"/>
      <c r="H117" s="120"/>
      <c r="I117" s="104"/>
      <c r="J117" s="21"/>
      <c r="K117" s="21"/>
      <c r="L117" s="21"/>
      <c r="M117" s="120"/>
      <c r="N117" s="4"/>
      <c r="O117" s="4"/>
    </row>
    <row r="118" spans="1:15" ht="13.5" customHeight="1" x14ac:dyDescent="0.35">
      <c r="A118" s="2">
        <v>1</v>
      </c>
      <c r="B118" s="2" t="s">
        <v>292</v>
      </c>
      <c r="C118" s="14" t="s">
        <v>293</v>
      </c>
      <c r="D118" s="14" t="s">
        <v>21</v>
      </c>
      <c r="E118" s="14" t="s">
        <v>294</v>
      </c>
      <c r="F118" s="14" t="s">
        <v>295</v>
      </c>
      <c r="G118" s="14" t="s">
        <v>296</v>
      </c>
      <c r="H118" s="110" t="s">
        <v>297</v>
      </c>
      <c r="I118" s="96" t="s">
        <v>23</v>
      </c>
      <c r="J118" s="14" t="s">
        <v>139</v>
      </c>
      <c r="K118" s="14" t="s">
        <v>425</v>
      </c>
      <c r="L118" s="14" t="s">
        <v>426</v>
      </c>
      <c r="M118" s="110" t="s">
        <v>427</v>
      </c>
      <c r="N118" s="4"/>
      <c r="O118" s="4"/>
    </row>
    <row r="119" spans="1:15" ht="13.5" customHeight="1" x14ac:dyDescent="0.35">
      <c r="A119" s="2">
        <v>2</v>
      </c>
      <c r="B119" s="2" t="s">
        <v>185</v>
      </c>
      <c r="C119" s="14" t="s">
        <v>146</v>
      </c>
      <c r="D119" s="14" t="s">
        <v>186</v>
      </c>
      <c r="E119" s="14" t="s">
        <v>187</v>
      </c>
      <c r="F119" s="14" t="s">
        <v>188</v>
      </c>
      <c r="G119" s="14" t="s">
        <v>16</v>
      </c>
      <c r="H119" s="110" t="s">
        <v>189</v>
      </c>
      <c r="I119" s="14" t="s">
        <v>186</v>
      </c>
      <c r="J119" s="14" t="s">
        <v>187</v>
      </c>
      <c r="K119" s="14" t="s">
        <v>188</v>
      </c>
      <c r="L119" s="14" t="s">
        <v>16</v>
      </c>
      <c r="M119" s="110" t="s">
        <v>189</v>
      </c>
      <c r="N119" s="4"/>
      <c r="O119" s="4"/>
    </row>
    <row r="120" spans="1:15" ht="13.5" customHeight="1" x14ac:dyDescent="0.35">
      <c r="A120" s="2">
        <v>3</v>
      </c>
      <c r="B120" s="2" t="s">
        <v>15</v>
      </c>
      <c r="C120" s="21" t="s">
        <v>91</v>
      </c>
      <c r="D120" s="14" t="s">
        <v>23</v>
      </c>
      <c r="E120" s="14" t="s">
        <v>22</v>
      </c>
      <c r="F120" s="14" t="s">
        <v>16</v>
      </c>
      <c r="G120" s="14" t="s">
        <v>92</v>
      </c>
      <c r="H120" s="110" t="s">
        <v>93</v>
      </c>
      <c r="I120" s="14" t="s">
        <v>23</v>
      </c>
      <c r="J120" s="14" t="s">
        <v>22</v>
      </c>
      <c r="K120" s="14" t="s">
        <v>16</v>
      </c>
      <c r="L120" s="14" t="s">
        <v>92</v>
      </c>
      <c r="M120" s="110" t="s">
        <v>93</v>
      </c>
      <c r="N120" s="4"/>
      <c r="O120" s="4"/>
    </row>
    <row r="121" spans="1:15" ht="13.5" customHeight="1" x14ac:dyDescent="0.35">
      <c r="A121" s="2">
        <v>4</v>
      </c>
      <c r="B121" s="2" t="s">
        <v>149</v>
      </c>
      <c r="C121" s="14" t="s">
        <v>95</v>
      </c>
      <c r="D121" s="14" t="s">
        <v>96</v>
      </c>
      <c r="E121" s="14" t="s">
        <v>54</v>
      </c>
      <c r="F121" s="14" t="s">
        <v>71</v>
      </c>
      <c r="G121" s="14" t="s">
        <v>97</v>
      </c>
      <c r="H121" s="110" t="s">
        <v>98</v>
      </c>
      <c r="I121" s="14" t="s">
        <v>96</v>
      </c>
      <c r="J121" s="14" t="s">
        <v>54</v>
      </c>
      <c r="K121" s="14" t="s">
        <v>71</v>
      </c>
      <c r="L121" s="14" t="s">
        <v>97</v>
      </c>
      <c r="M121" s="110" t="s">
        <v>98</v>
      </c>
      <c r="N121" s="4"/>
      <c r="O121" s="4"/>
    </row>
    <row r="122" spans="1:15" ht="13.5" customHeight="1" x14ac:dyDescent="0.35">
      <c r="A122" s="2">
        <v>5</v>
      </c>
      <c r="B122" s="2" t="s">
        <v>7</v>
      </c>
      <c r="C122" s="14" t="s">
        <v>99</v>
      </c>
      <c r="D122" s="14" t="s">
        <v>33</v>
      </c>
      <c r="E122" s="14" t="s">
        <v>100</v>
      </c>
      <c r="F122" s="14" t="s">
        <v>101</v>
      </c>
      <c r="G122" s="14" t="s">
        <v>102</v>
      </c>
      <c r="H122" s="110" t="s">
        <v>103</v>
      </c>
      <c r="I122" s="14" t="s">
        <v>33</v>
      </c>
      <c r="J122" s="14" t="s">
        <v>100</v>
      </c>
      <c r="K122" s="14" t="s">
        <v>101</v>
      </c>
      <c r="L122" s="14" t="s">
        <v>102</v>
      </c>
      <c r="M122" s="110" t="s">
        <v>103</v>
      </c>
      <c r="N122" s="4"/>
      <c r="O122" s="4"/>
    </row>
    <row r="123" spans="1:15" ht="13.5" customHeight="1" x14ac:dyDescent="0.35">
      <c r="A123" s="2">
        <v>6</v>
      </c>
      <c r="B123" s="2" t="s">
        <v>193</v>
      </c>
      <c r="C123" s="14" t="s">
        <v>105</v>
      </c>
      <c r="D123" s="14" t="s">
        <v>18</v>
      </c>
      <c r="E123" s="14" t="s">
        <v>101</v>
      </c>
      <c r="F123" s="14" t="s">
        <v>72</v>
      </c>
      <c r="G123" s="14" t="s">
        <v>298</v>
      </c>
      <c r="H123" s="110" t="s">
        <v>299</v>
      </c>
      <c r="I123" s="14" t="s">
        <v>18</v>
      </c>
      <c r="J123" s="14" t="s">
        <v>101</v>
      </c>
      <c r="K123" s="14" t="s">
        <v>72</v>
      </c>
      <c r="L123" s="14" t="s">
        <v>298</v>
      </c>
      <c r="M123" s="110" t="s">
        <v>299</v>
      </c>
      <c r="N123" s="4"/>
      <c r="O123" s="4"/>
    </row>
    <row r="124" spans="1:15" ht="19.149999999999999" customHeight="1" x14ac:dyDescent="0.35">
      <c r="A124" s="2"/>
      <c r="B124" s="28" t="s">
        <v>108</v>
      </c>
      <c r="C124" s="14"/>
      <c r="D124" s="27">
        <f t="shared" ref="D124:M124" si="18">D118+D119+D120+D121+D122+D123</f>
        <v>634</v>
      </c>
      <c r="E124" s="27">
        <f t="shared" si="18"/>
        <v>23.019999999999996</v>
      </c>
      <c r="F124" s="27">
        <f t="shared" si="18"/>
        <v>25.64</v>
      </c>
      <c r="G124" s="27">
        <f t="shared" si="18"/>
        <v>89.49</v>
      </c>
      <c r="H124" s="112">
        <f t="shared" si="18"/>
        <v>680.8</v>
      </c>
      <c r="I124" s="97">
        <f t="shared" si="18"/>
        <v>584</v>
      </c>
      <c r="J124" s="27">
        <f t="shared" si="18"/>
        <v>20.919999999999995</v>
      </c>
      <c r="K124" s="27">
        <f t="shared" si="18"/>
        <v>22.54</v>
      </c>
      <c r="L124" s="27">
        <f t="shared" si="18"/>
        <v>80.989999999999995</v>
      </c>
      <c r="M124" s="112">
        <f t="shared" si="18"/>
        <v>610.5</v>
      </c>
      <c r="N124" s="4"/>
      <c r="O124" s="4"/>
    </row>
    <row r="125" spans="1:15" ht="13.5" customHeight="1" x14ac:dyDescent="0.35">
      <c r="A125" s="2"/>
      <c r="B125" s="6" t="s">
        <v>12</v>
      </c>
      <c r="C125" s="14"/>
      <c r="D125" s="14"/>
      <c r="E125" s="14"/>
      <c r="F125" s="14"/>
      <c r="G125" s="14"/>
      <c r="H125" s="110"/>
      <c r="I125" s="96"/>
      <c r="J125" s="14"/>
      <c r="K125" s="14"/>
      <c r="L125" s="14"/>
      <c r="M125" s="110"/>
      <c r="N125" s="4"/>
      <c r="O125" s="4"/>
    </row>
    <row r="126" spans="1:15" ht="13.5" customHeight="1" x14ac:dyDescent="0.35">
      <c r="A126" s="2">
        <v>1</v>
      </c>
      <c r="B126" s="46" t="s">
        <v>220</v>
      </c>
      <c r="C126" s="14" t="s">
        <v>221</v>
      </c>
      <c r="D126" s="14" t="s">
        <v>18</v>
      </c>
      <c r="E126" s="14" t="s">
        <v>44</v>
      </c>
      <c r="F126" s="14" t="s">
        <v>25</v>
      </c>
      <c r="G126" s="14" t="s">
        <v>114</v>
      </c>
      <c r="H126" s="110" t="s">
        <v>166</v>
      </c>
      <c r="I126" s="96" t="s">
        <v>111</v>
      </c>
      <c r="J126" s="14" t="s">
        <v>234</v>
      </c>
      <c r="K126" s="14" t="s">
        <v>25</v>
      </c>
      <c r="L126" s="14" t="s">
        <v>400</v>
      </c>
      <c r="M126" s="110" t="s">
        <v>40</v>
      </c>
      <c r="N126" s="4"/>
      <c r="O126" s="4"/>
    </row>
    <row r="127" spans="1:15" ht="13.5" customHeight="1" x14ac:dyDescent="0.35">
      <c r="A127" s="2">
        <v>2</v>
      </c>
      <c r="B127" s="2" t="s">
        <v>37</v>
      </c>
      <c r="C127" s="14" t="s">
        <v>146</v>
      </c>
      <c r="D127" s="14" t="s">
        <v>21</v>
      </c>
      <c r="E127" s="14" t="s">
        <v>300</v>
      </c>
      <c r="F127" s="14" t="s">
        <v>301</v>
      </c>
      <c r="G127" s="14" t="s">
        <v>302</v>
      </c>
      <c r="H127" s="110" t="s">
        <v>303</v>
      </c>
      <c r="I127" s="96" t="s">
        <v>23</v>
      </c>
      <c r="J127" s="14" t="s">
        <v>428</v>
      </c>
      <c r="K127" s="14" t="s">
        <v>51</v>
      </c>
      <c r="L127" s="14" t="s">
        <v>429</v>
      </c>
      <c r="M127" s="110" t="s">
        <v>430</v>
      </c>
      <c r="N127" s="4"/>
      <c r="O127" s="4"/>
    </row>
    <row r="128" spans="1:15" ht="13.5" customHeight="1" x14ac:dyDescent="0.35">
      <c r="A128" s="2">
        <v>3</v>
      </c>
      <c r="B128" s="148" t="s">
        <v>452</v>
      </c>
      <c r="C128" s="14" t="s">
        <v>165</v>
      </c>
      <c r="D128" s="14" t="s">
        <v>18</v>
      </c>
      <c r="E128" s="14" t="s">
        <v>166</v>
      </c>
      <c r="F128" s="14" t="s">
        <v>167</v>
      </c>
      <c r="G128" s="14" t="s">
        <v>126</v>
      </c>
      <c r="H128" s="110" t="s">
        <v>168</v>
      </c>
      <c r="I128" s="14" t="s">
        <v>18</v>
      </c>
      <c r="J128" s="14" t="s">
        <v>166</v>
      </c>
      <c r="K128" s="14" t="s">
        <v>167</v>
      </c>
      <c r="L128" s="14" t="s">
        <v>126</v>
      </c>
      <c r="M128" s="110" t="s">
        <v>168</v>
      </c>
      <c r="N128" s="4"/>
      <c r="O128" s="4"/>
    </row>
    <row r="129" spans="1:15" ht="13.5" customHeight="1" x14ac:dyDescent="0.35">
      <c r="A129" s="2">
        <v>4</v>
      </c>
      <c r="B129" s="2" t="s">
        <v>174</v>
      </c>
      <c r="C129" s="14" t="s">
        <v>169</v>
      </c>
      <c r="D129" s="14" t="s">
        <v>23</v>
      </c>
      <c r="E129" s="14" t="s">
        <v>170</v>
      </c>
      <c r="F129" s="14" t="s">
        <v>171</v>
      </c>
      <c r="G129" s="14" t="s">
        <v>172</v>
      </c>
      <c r="H129" s="110" t="s">
        <v>173</v>
      </c>
      <c r="I129" s="96" t="s">
        <v>19</v>
      </c>
      <c r="J129" s="14" t="s">
        <v>382</v>
      </c>
      <c r="K129" s="14" t="s">
        <v>383</v>
      </c>
      <c r="L129" s="14" t="s">
        <v>384</v>
      </c>
      <c r="M129" s="110" t="s">
        <v>330</v>
      </c>
      <c r="N129" s="4"/>
      <c r="O129" s="4"/>
    </row>
    <row r="130" spans="1:15" ht="13.5" customHeight="1" x14ac:dyDescent="0.35">
      <c r="A130" s="2">
        <v>5</v>
      </c>
      <c r="B130" s="2" t="s">
        <v>149</v>
      </c>
      <c r="C130" s="14" t="s">
        <v>95</v>
      </c>
      <c r="D130" s="14" t="s">
        <v>96</v>
      </c>
      <c r="E130" s="14" t="s">
        <v>54</v>
      </c>
      <c r="F130" s="14" t="s">
        <v>71</v>
      </c>
      <c r="G130" s="14" t="s">
        <v>97</v>
      </c>
      <c r="H130" s="110" t="s">
        <v>98</v>
      </c>
      <c r="I130" s="14" t="s">
        <v>96</v>
      </c>
      <c r="J130" s="14" t="s">
        <v>54</v>
      </c>
      <c r="K130" s="14" t="s">
        <v>71</v>
      </c>
      <c r="L130" s="14" t="s">
        <v>97</v>
      </c>
      <c r="M130" s="110" t="s">
        <v>98</v>
      </c>
      <c r="N130" s="4"/>
      <c r="O130" s="4"/>
    </row>
    <row r="131" spans="1:15" ht="13.5" customHeight="1" x14ac:dyDescent="0.35">
      <c r="A131" s="2">
        <v>6</v>
      </c>
      <c r="B131" s="2" t="s">
        <v>7</v>
      </c>
      <c r="C131" s="14" t="s">
        <v>99</v>
      </c>
      <c r="D131" s="14" t="s">
        <v>33</v>
      </c>
      <c r="E131" s="14" t="s">
        <v>100</v>
      </c>
      <c r="F131" s="14" t="s">
        <v>101</v>
      </c>
      <c r="G131" s="14" t="s">
        <v>102</v>
      </c>
      <c r="H131" s="110" t="s">
        <v>103</v>
      </c>
      <c r="I131" s="14" t="s">
        <v>33</v>
      </c>
      <c r="J131" s="14" t="s">
        <v>100</v>
      </c>
      <c r="K131" s="14" t="s">
        <v>101</v>
      </c>
      <c r="L131" s="14" t="s">
        <v>102</v>
      </c>
      <c r="M131" s="110" t="s">
        <v>103</v>
      </c>
      <c r="N131" s="4"/>
      <c r="O131" s="4"/>
    </row>
    <row r="132" spans="1:15" ht="13.5" customHeight="1" x14ac:dyDescent="0.35">
      <c r="A132" s="2">
        <v>7</v>
      </c>
      <c r="B132" s="2" t="s">
        <v>15</v>
      </c>
      <c r="C132" s="21" t="s">
        <v>91</v>
      </c>
      <c r="D132" s="14" t="s">
        <v>23</v>
      </c>
      <c r="E132" s="14" t="s">
        <v>22</v>
      </c>
      <c r="F132" s="14" t="s">
        <v>16</v>
      </c>
      <c r="G132" s="14" t="s">
        <v>92</v>
      </c>
      <c r="H132" s="110" t="s">
        <v>93</v>
      </c>
      <c r="I132" s="14" t="s">
        <v>23</v>
      </c>
      <c r="J132" s="14" t="s">
        <v>22</v>
      </c>
      <c r="K132" s="14" t="s">
        <v>16</v>
      </c>
      <c r="L132" s="14" t="s">
        <v>92</v>
      </c>
      <c r="M132" s="110" t="s">
        <v>93</v>
      </c>
      <c r="N132" s="4"/>
      <c r="O132" s="4"/>
    </row>
    <row r="133" spans="1:15" ht="19.149999999999999" customHeight="1" x14ac:dyDescent="0.35">
      <c r="A133" s="2"/>
      <c r="B133" s="28" t="s">
        <v>108</v>
      </c>
      <c r="C133" s="14"/>
      <c r="D133" s="26">
        <f>D126+D127+D128+D129+D130+D131+D132</f>
        <v>919</v>
      </c>
      <c r="E133" s="27">
        <f>E126+E127+E128+E130+E129+E131+E132</f>
        <v>31.59</v>
      </c>
      <c r="F133" s="27">
        <f t="shared" ref="F133:M133" si="19">F126+F127+F128+F129+F130+F131+F132</f>
        <v>22.309999999999995</v>
      </c>
      <c r="G133" s="27">
        <f t="shared" si="19"/>
        <v>85.81</v>
      </c>
      <c r="H133" s="112">
        <f t="shared" si="19"/>
        <v>670.39</v>
      </c>
      <c r="I133" s="97">
        <f t="shared" si="19"/>
        <v>799</v>
      </c>
      <c r="J133" s="27">
        <f t="shared" si="19"/>
        <v>28.74</v>
      </c>
      <c r="K133" s="27">
        <f t="shared" si="19"/>
        <v>18.999999999999996</v>
      </c>
      <c r="L133" s="27">
        <f t="shared" si="19"/>
        <v>75.09</v>
      </c>
      <c r="M133" s="112">
        <f t="shared" si="19"/>
        <v>585.21999999999991</v>
      </c>
      <c r="N133" s="4"/>
      <c r="O133" s="4"/>
    </row>
    <row r="134" spans="1:15" s="62" customFormat="1" ht="29.5" customHeight="1" thickBot="1" x14ac:dyDescent="0.6">
      <c r="A134" s="89"/>
      <c r="B134" s="83" t="s">
        <v>57</v>
      </c>
      <c r="C134" s="91"/>
      <c r="D134" s="91"/>
      <c r="E134" s="93" t="s">
        <v>65</v>
      </c>
      <c r="F134" s="93" t="s">
        <v>66</v>
      </c>
      <c r="G134" s="93" t="s">
        <v>67</v>
      </c>
      <c r="H134" s="121" t="s">
        <v>68</v>
      </c>
      <c r="I134" s="143">
        <f>I124+I133</f>
        <v>1383</v>
      </c>
      <c r="J134" s="142">
        <f>J124+J133</f>
        <v>49.66</v>
      </c>
      <c r="K134" s="142">
        <f>K124+K133</f>
        <v>41.539999999999992</v>
      </c>
      <c r="L134" s="142">
        <f>L124+L133</f>
        <v>156.07999999999998</v>
      </c>
      <c r="M134" s="144">
        <f>M124+M133</f>
        <v>1195.7199999999998</v>
      </c>
      <c r="N134" s="61"/>
      <c r="O134" s="61"/>
    </row>
    <row r="135" spans="1:15" s="36" customFormat="1" ht="13.5" customHeight="1" thickTop="1" x14ac:dyDescent="0.35">
      <c r="A135" s="86"/>
      <c r="B135" s="92" t="s">
        <v>36</v>
      </c>
      <c r="C135" s="81"/>
      <c r="D135" s="81"/>
      <c r="E135" s="81"/>
      <c r="F135" s="81"/>
      <c r="G135" s="81"/>
      <c r="H135" s="114"/>
      <c r="I135" s="98"/>
      <c r="J135" s="81"/>
      <c r="K135" s="81"/>
      <c r="L135" s="81"/>
      <c r="M135" s="114"/>
      <c r="N135" s="35"/>
      <c r="O135" s="35"/>
    </row>
    <row r="136" spans="1:15" ht="13.5" customHeight="1" x14ac:dyDescent="0.35">
      <c r="A136" s="2"/>
      <c r="B136" s="6" t="s">
        <v>58</v>
      </c>
      <c r="C136" s="14"/>
      <c r="D136" s="14"/>
      <c r="E136" s="14"/>
      <c r="F136" s="14"/>
      <c r="G136" s="14"/>
      <c r="H136" s="110"/>
      <c r="I136" s="96"/>
      <c r="J136" s="14"/>
      <c r="K136" s="14"/>
      <c r="L136" s="14"/>
      <c r="M136" s="110"/>
      <c r="N136" s="4"/>
      <c r="O136" s="4"/>
    </row>
    <row r="137" spans="1:15" ht="13.5" customHeight="1" x14ac:dyDescent="0.35">
      <c r="A137" s="2">
        <v>1</v>
      </c>
      <c r="B137" s="2" t="s">
        <v>308</v>
      </c>
      <c r="C137" s="14" t="s">
        <v>180</v>
      </c>
      <c r="D137" s="14" t="s">
        <v>21</v>
      </c>
      <c r="E137" s="14" t="s">
        <v>181</v>
      </c>
      <c r="F137" s="14" t="s">
        <v>182</v>
      </c>
      <c r="G137" s="14" t="s">
        <v>183</v>
      </c>
      <c r="H137" s="110" t="s">
        <v>184</v>
      </c>
      <c r="I137" s="96" t="s">
        <v>23</v>
      </c>
      <c r="J137" s="14" t="s">
        <v>125</v>
      </c>
      <c r="K137" s="14" t="s">
        <v>92</v>
      </c>
      <c r="L137" s="14" t="s">
        <v>385</v>
      </c>
      <c r="M137" s="110" t="s">
        <v>432</v>
      </c>
      <c r="N137" s="4"/>
      <c r="O137" s="4"/>
    </row>
    <row r="138" spans="1:15" ht="13.5" customHeight="1" x14ac:dyDescent="0.35">
      <c r="A138" s="2">
        <v>2</v>
      </c>
      <c r="B138" s="2" t="s">
        <v>74</v>
      </c>
      <c r="C138" s="14" t="s">
        <v>146</v>
      </c>
      <c r="D138" s="14" t="s">
        <v>20</v>
      </c>
      <c r="E138" s="14" t="s">
        <v>25</v>
      </c>
      <c r="F138" s="14" t="s">
        <v>147</v>
      </c>
      <c r="G138" s="14" t="s">
        <v>25</v>
      </c>
      <c r="H138" s="110" t="s">
        <v>148</v>
      </c>
      <c r="I138" s="14" t="s">
        <v>20</v>
      </c>
      <c r="J138" s="14" t="s">
        <v>25</v>
      </c>
      <c r="K138" s="14" t="s">
        <v>147</v>
      </c>
      <c r="L138" s="14" t="s">
        <v>25</v>
      </c>
      <c r="M138" s="110" t="s">
        <v>148</v>
      </c>
      <c r="N138" s="4"/>
      <c r="O138" s="4"/>
    </row>
    <row r="139" spans="1:15" ht="13.5" customHeight="1" x14ac:dyDescent="0.35">
      <c r="A139" s="2">
        <v>3</v>
      </c>
      <c r="B139" s="2" t="s">
        <v>94</v>
      </c>
      <c r="C139" s="14" t="s">
        <v>95</v>
      </c>
      <c r="D139" s="14" t="s">
        <v>96</v>
      </c>
      <c r="E139" s="14" t="s">
        <v>54</v>
      </c>
      <c r="F139" s="14" t="s">
        <v>71</v>
      </c>
      <c r="G139" s="14" t="s">
        <v>97</v>
      </c>
      <c r="H139" s="110" t="s">
        <v>98</v>
      </c>
      <c r="I139" s="14" t="s">
        <v>96</v>
      </c>
      <c r="J139" s="14" t="s">
        <v>54</v>
      </c>
      <c r="K139" s="14" t="s">
        <v>71</v>
      </c>
      <c r="L139" s="14" t="s">
        <v>97</v>
      </c>
      <c r="M139" s="110" t="s">
        <v>98</v>
      </c>
      <c r="N139" s="4"/>
      <c r="O139" s="4"/>
    </row>
    <row r="140" spans="1:15" ht="13.5" customHeight="1" x14ac:dyDescent="0.35">
      <c r="A140" s="2">
        <v>4</v>
      </c>
      <c r="B140" s="2" t="s">
        <v>305</v>
      </c>
      <c r="C140" s="14" t="s">
        <v>99</v>
      </c>
      <c r="D140" s="14" t="s">
        <v>33</v>
      </c>
      <c r="E140" s="14" t="s">
        <v>100</v>
      </c>
      <c r="F140" s="14" t="s">
        <v>101</v>
      </c>
      <c r="G140" s="14" t="s">
        <v>102</v>
      </c>
      <c r="H140" s="110" t="s">
        <v>103</v>
      </c>
      <c r="I140" s="14" t="s">
        <v>33</v>
      </c>
      <c r="J140" s="14" t="s">
        <v>100</v>
      </c>
      <c r="K140" s="14" t="s">
        <v>101</v>
      </c>
      <c r="L140" s="14" t="s">
        <v>102</v>
      </c>
      <c r="M140" s="110" t="s">
        <v>103</v>
      </c>
      <c r="N140" s="4"/>
      <c r="O140" s="4"/>
    </row>
    <row r="141" spans="1:15" ht="13.5" customHeight="1" x14ac:dyDescent="0.35">
      <c r="A141" s="2">
        <v>5</v>
      </c>
      <c r="B141" s="2" t="s">
        <v>306</v>
      </c>
      <c r="C141" s="14" t="s">
        <v>307</v>
      </c>
      <c r="D141" s="14" t="s">
        <v>23</v>
      </c>
      <c r="E141" s="14" t="s">
        <v>48</v>
      </c>
      <c r="F141" s="14" t="s">
        <v>126</v>
      </c>
      <c r="G141" s="14" t="s">
        <v>191</v>
      </c>
      <c r="H141" s="110" t="s">
        <v>192</v>
      </c>
      <c r="I141" s="14" t="s">
        <v>23</v>
      </c>
      <c r="J141" s="14" t="s">
        <v>48</v>
      </c>
      <c r="K141" s="14" t="s">
        <v>126</v>
      </c>
      <c r="L141" s="14" t="s">
        <v>191</v>
      </c>
      <c r="M141" s="110" t="s">
        <v>192</v>
      </c>
      <c r="N141" s="4"/>
      <c r="O141" s="4"/>
    </row>
    <row r="142" spans="1:15" s="48" customFormat="1" ht="18.649999999999999" customHeight="1" x14ac:dyDescent="0.35">
      <c r="A142" s="47"/>
      <c r="B142" s="28" t="s">
        <v>108</v>
      </c>
      <c r="C142" s="30"/>
      <c r="D142" s="27">
        <f>D137+D138+D139+D140+D141</f>
        <v>529</v>
      </c>
      <c r="E142" s="27">
        <f>E137+E138+E139+E140+E141</f>
        <v>16.019999999999996</v>
      </c>
      <c r="F142" s="27">
        <f>F137+F138+F139+F140+F141</f>
        <v>21.339999999999996</v>
      </c>
      <c r="G142" s="27">
        <f>G137+G138+G139+G140+G141</f>
        <v>78.290000000000006</v>
      </c>
      <c r="H142" s="112">
        <f>H137+H138+H139+H141+H140</f>
        <v>569.29999999999995</v>
      </c>
      <c r="I142" s="97">
        <f>I137+I138+I139+I140+I141</f>
        <v>479</v>
      </c>
      <c r="J142" s="27">
        <f>J137+J138+J139+J140+J141</f>
        <v>14.62</v>
      </c>
      <c r="K142" s="27">
        <f>K137+K138+K139+K140+K141</f>
        <v>19.740000000000002</v>
      </c>
      <c r="L142" s="27">
        <f>L137+L138+L139+L140+L141</f>
        <v>70.989999999999995</v>
      </c>
      <c r="M142" s="112">
        <f>M137+M138+M139+M140+M141</f>
        <v>520.1</v>
      </c>
    </row>
    <row r="143" spans="1:15" ht="13.5" customHeight="1" x14ac:dyDescent="0.35">
      <c r="A143" s="2"/>
      <c r="B143" s="6" t="s">
        <v>12</v>
      </c>
      <c r="C143" s="14"/>
      <c r="D143" s="14"/>
      <c r="E143" s="14"/>
      <c r="F143" s="14"/>
      <c r="G143" s="14"/>
      <c r="H143" s="110"/>
      <c r="I143" s="96"/>
      <c r="J143" s="14"/>
      <c r="K143" s="14"/>
      <c r="L143" s="14"/>
      <c r="M143" s="110"/>
      <c r="N143" s="4"/>
      <c r="O143" s="4"/>
    </row>
    <row r="144" spans="1:15" ht="13.5" customHeight="1" x14ac:dyDescent="0.35">
      <c r="A144" s="2">
        <v>1</v>
      </c>
      <c r="B144" s="2" t="s">
        <v>457</v>
      </c>
      <c r="C144" s="150"/>
      <c r="D144" s="150" t="s">
        <v>18</v>
      </c>
      <c r="E144" s="150"/>
      <c r="F144" s="150"/>
      <c r="G144" s="150"/>
      <c r="H144" s="151"/>
      <c r="I144" s="152" t="s">
        <v>111</v>
      </c>
      <c r="J144" s="150"/>
      <c r="K144" s="150"/>
      <c r="L144" s="150"/>
      <c r="M144" s="151"/>
      <c r="N144" s="4"/>
      <c r="O144" s="4"/>
    </row>
    <row r="145" spans="1:15" ht="13.5" customHeight="1" x14ac:dyDescent="0.35">
      <c r="A145" s="2">
        <v>2</v>
      </c>
      <c r="B145" s="2" t="s">
        <v>309</v>
      </c>
      <c r="C145" s="14" t="s">
        <v>310</v>
      </c>
      <c r="D145" s="14" t="s">
        <v>21</v>
      </c>
      <c r="E145" s="14" t="s">
        <v>311</v>
      </c>
      <c r="F145" s="14" t="s">
        <v>312</v>
      </c>
      <c r="G145" s="14" t="s">
        <v>256</v>
      </c>
      <c r="H145" s="110" t="s">
        <v>313</v>
      </c>
      <c r="I145" s="96" t="s">
        <v>23</v>
      </c>
      <c r="J145" s="14" t="s">
        <v>377</v>
      </c>
      <c r="K145" s="14" t="s">
        <v>48</v>
      </c>
      <c r="L145" s="14" t="s">
        <v>433</v>
      </c>
      <c r="M145" s="110" t="s">
        <v>434</v>
      </c>
      <c r="N145" s="4"/>
      <c r="O145" s="4"/>
    </row>
    <row r="146" spans="1:15" ht="13.5" customHeight="1" x14ac:dyDescent="0.35">
      <c r="A146" s="2">
        <v>3</v>
      </c>
      <c r="B146" s="2" t="s">
        <v>314</v>
      </c>
      <c r="C146" s="14" t="s">
        <v>105</v>
      </c>
      <c r="D146" s="14" t="s">
        <v>18</v>
      </c>
      <c r="E146" s="14" t="s">
        <v>315</v>
      </c>
      <c r="F146" s="14" t="s">
        <v>35</v>
      </c>
      <c r="G146" s="14" t="s">
        <v>316</v>
      </c>
      <c r="H146" s="110" t="s">
        <v>63</v>
      </c>
      <c r="I146" s="14" t="s">
        <v>18</v>
      </c>
      <c r="J146" s="14" t="s">
        <v>315</v>
      </c>
      <c r="K146" s="14" t="s">
        <v>35</v>
      </c>
      <c r="L146" s="14" t="s">
        <v>316</v>
      </c>
      <c r="M146" s="110" t="s">
        <v>63</v>
      </c>
      <c r="N146" s="4"/>
      <c r="O146" s="4"/>
    </row>
    <row r="147" spans="1:15" ht="13.5" customHeight="1" x14ac:dyDescent="0.35">
      <c r="A147" s="2">
        <v>5</v>
      </c>
      <c r="B147" s="148" t="s">
        <v>317</v>
      </c>
      <c r="C147" s="14" t="s">
        <v>318</v>
      </c>
      <c r="D147" s="14" t="s">
        <v>23</v>
      </c>
      <c r="E147" s="14" t="s">
        <v>30</v>
      </c>
      <c r="F147" s="14" t="s">
        <v>196</v>
      </c>
      <c r="G147" s="14" t="s">
        <v>319</v>
      </c>
      <c r="H147" s="110" t="s">
        <v>320</v>
      </c>
      <c r="I147" s="96" t="s">
        <v>19</v>
      </c>
      <c r="J147" s="14" t="s">
        <v>400</v>
      </c>
      <c r="K147" s="14" t="s">
        <v>382</v>
      </c>
      <c r="L147" s="14" t="s">
        <v>435</v>
      </c>
      <c r="M147" s="110" t="s">
        <v>436</v>
      </c>
      <c r="N147" s="4"/>
      <c r="O147" s="4"/>
    </row>
    <row r="148" spans="1:15" ht="13.5" customHeight="1" x14ac:dyDescent="0.35">
      <c r="A148" s="2">
        <v>6</v>
      </c>
      <c r="B148" s="24" t="s">
        <v>80</v>
      </c>
      <c r="C148" s="14" t="s">
        <v>233</v>
      </c>
      <c r="D148" s="14" t="s">
        <v>23</v>
      </c>
      <c r="E148" s="14" t="s">
        <v>234</v>
      </c>
      <c r="F148" s="14" t="s">
        <v>22</v>
      </c>
      <c r="G148" s="14" t="s">
        <v>235</v>
      </c>
      <c r="H148" s="110" t="s">
        <v>236</v>
      </c>
      <c r="I148" s="14" t="s">
        <v>23</v>
      </c>
      <c r="J148" s="14" t="s">
        <v>234</v>
      </c>
      <c r="K148" s="14" t="s">
        <v>22</v>
      </c>
      <c r="L148" s="14" t="s">
        <v>235</v>
      </c>
      <c r="M148" s="110" t="s">
        <v>236</v>
      </c>
      <c r="N148" s="4"/>
      <c r="O148" s="4"/>
    </row>
    <row r="149" spans="1:15" ht="13.5" customHeight="1" x14ac:dyDescent="0.35">
      <c r="A149" s="2">
        <v>7</v>
      </c>
      <c r="B149" s="2" t="s">
        <v>94</v>
      </c>
      <c r="C149" s="14" t="s">
        <v>95</v>
      </c>
      <c r="D149" s="14" t="s">
        <v>96</v>
      </c>
      <c r="E149" s="14" t="s">
        <v>54</v>
      </c>
      <c r="F149" s="14" t="s">
        <v>71</v>
      </c>
      <c r="G149" s="14" t="s">
        <v>97</v>
      </c>
      <c r="H149" s="110" t="s">
        <v>98</v>
      </c>
      <c r="I149" s="14" t="s">
        <v>96</v>
      </c>
      <c r="J149" s="14" t="s">
        <v>54</v>
      </c>
      <c r="K149" s="14" t="s">
        <v>71</v>
      </c>
      <c r="L149" s="14" t="s">
        <v>97</v>
      </c>
      <c r="M149" s="110" t="s">
        <v>98</v>
      </c>
      <c r="N149" s="4"/>
      <c r="O149" s="4"/>
    </row>
    <row r="150" spans="1:15" ht="13.5" customHeight="1" x14ac:dyDescent="0.35">
      <c r="A150" s="2">
        <v>7</v>
      </c>
      <c r="B150" s="2" t="s">
        <v>305</v>
      </c>
      <c r="C150" s="14" t="s">
        <v>99</v>
      </c>
      <c r="D150" s="14" t="s">
        <v>33</v>
      </c>
      <c r="E150" s="14" t="s">
        <v>100</v>
      </c>
      <c r="F150" s="14" t="s">
        <v>101</v>
      </c>
      <c r="G150" s="14" t="s">
        <v>102</v>
      </c>
      <c r="H150" s="110" t="s">
        <v>103</v>
      </c>
      <c r="I150" s="14" t="s">
        <v>33</v>
      </c>
      <c r="J150" s="14" t="s">
        <v>100</v>
      </c>
      <c r="K150" s="14" t="s">
        <v>101</v>
      </c>
      <c r="L150" s="14" t="s">
        <v>102</v>
      </c>
      <c r="M150" s="110" t="s">
        <v>103</v>
      </c>
      <c r="N150" s="4"/>
      <c r="O150" s="4"/>
    </row>
    <row r="151" spans="1:15" ht="19.899999999999999" customHeight="1" x14ac:dyDescent="0.35">
      <c r="A151" s="2"/>
      <c r="B151" s="28" t="s">
        <v>136</v>
      </c>
      <c r="C151" s="27"/>
      <c r="D151" s="27">
        <f t="shared" ref="D151:M151" si="20">D144+D145+D146+D147+D148+D149+D150</f>
        <v>919</v>
      </c>
      <c r="E151" s="27">
        <f t="shared" si="20"/>
        <v>29.42</v>
      </c>
      <c r="F151" s="27">
        <f t="shared" si="20"/>
        <v>26.739999999999995</v>
      </c>
      <c r="G151" s="27">
        <f t="shared" si="20"/>
        <v>82.589999999999989</v>
      </c>
      <c r="H151" s="112">
        <f t="shared" si="20"/>
        <v>688.7</v>
      </c>
      <c r="I151" s="97">
        <f t="shared" si="20"/>
        <v>799</v>
      </c>
      <c r="J151" s="27">
        <f t="shared" si="20"/>
        <v>27.120000000000005</v>
      </c>
      <c r="K151" s="27">
        <f t="shared" si="20"/>
        <v>23.939999999999998</v>
      </c>
      <c r="L151" s="27">
        <f t="shared" si="20"/>
        <v>75.089999999999989</v>
      </c>
      <c r="M151" s="112">
        <f t="shared" si="20"/>
        <v>624</v>
      </c>
      <c r="N151" s="4"/>
      <c r="O151" s="4"/>
    </row>
    <row r="152" spans="1:15" s="62" customFormat="1" ht="30" customHeight="1" x14ac:dyDescent="0.55000000000000004">
      <c r="A152" s="57"/>
      <c r="B152" s="58" t="s">
        <v>49</v>
      </c>
      <c r="C152" s="60"/>
      <c r="D152" s="60">
        <f t="shared" ref="D152:M152" si="21">D142+D151</f>
        <v>1448</v>
      </c>
      <c r="E152" s="60">
        <f t="shared" si="21"/>
        <v>45.44</v>
      </c>
      <c r="F152" s="60">
        <f t="shared" si="21"/>
        <v>48.079999999999991</v>
      </c>
      <c r="G152" s="60">
        <f t="shared" si="21"/>
        <v>160.88</v>
      </c>
      <c r="H152" s="115">
        <f t="shared" si="21"/>
        <v>1258</v>
      </c>
      <c r="I152" s="101">
        <f t="shared" si="21"/>
        <v>1278</v>
      </c>
      <c r="J152" s="60">
        <f t="shared" si="21"/>
        <v>41.74</v>
      </c>
      <c r="K152" s="60">
        <f t="shared" si="21"/>
        <v>43.68</v>
      </c>
      <c r="L152" s="60">
        <f t="shared" si="21"/>
        <v>146.07999999999998</v>
      </c>
      <c r="M152" s="115">
        <f t="shared" si="21"/>
        <v>1144.0999999999999</v>
      </c>
      <c r="N152" s="61"/>
      <c r="O152" s="61"/>
    </row>
    <row r="153" spans="1:15" s="36" customFormat="1" ht="13.5" customHeight="1" x14ac:dyDescent="0.35">
      <c r="A153" s="34"/>
      <c r="B153" s="32" t="s">
        <v>39</v>
      </c>
      <c r="C153" s="33"/>
      <c r="D153" s="33"/>
      <c r="E153" s="33"/>
      <c r="F153" s="33"/>
      <c r="G153" s="33"/>
      <c r="H153" s="116"/>
      <c r="I153" s="99"/>
      <c r="J153" s="33"/>
      <c r="K153" s="33"/>
      <c r="L153" s="33"/>
      <c r="M153" s="116"/>
      <c r="N153" s="35"/>
      <c r="O153" s="35"/>
    </row>
    <row r="154" spans="1:15" ht="13.5" customHeight="1" x14ac:dyDescent="0.35">
      <c r="A154" s="2"/>
      <c r="B154" s="6" t="s">
        <v>59</v>
      </c>
      <c r="C154" s="14"/>
      <c r="D154" s="14"/>
      <c r="E154" s="14"/>
      <c r="F154" s="14"/>
      <c r="G154" s="14"/>
      <c r="H154" s="110"/>
      <c r="I154" s="96"/>
      <c r="J154" s="14"/>
      <c r="K154" s="14"/>
      <c r="L154" s="14"/>
      <c r="M154" s="110"/>
      <c r="N154" s="4"/>
      <c r="O154" s="4"/>
    </row>
    <row r="155" spans="1:15" ht="13.5" customHeight="1" x14ac:dyDescent="0.35">
      <c r="A155" s="2">
        <v>1</v>
      </c>
      <c r="B155" s="2" t="s">
        <v>329</v>
      </c>
      <c r="C155" s="14" t="s">
        <v>330</v>
      </c>
      <c r="D155" s="14" t="s">
        <v>21</v>
      </c>
      <c r="E155" s="14" t="s">
        <v>311</v>
      </c>
      <c r="F155" s="14" t="s">
        <v>331</v>
      </c>
      <c r="G155" s="14" t="s">
        <v>333</v>
      </c>
      <c r="H155" s="110" t="s">
        <v>332</v>
      </c>
      <c r="I155" s="96" t="s">
        <v>23</v>
      </c>
      <c r="J155" s="14" t="s">
        <v>377</v>
      </c>
      <c r="K155" s="14" t="s">
        <v>437</v>
      </c>
      <c r="L155" s="14" t="s">
        <v>438</v>
      </c>
      <c r="M155" s="110" t="s">
        <v>439</v>
      </c>
      <c r="N155" s="4"/>
      <c r="O155" s="4"/>
    </row>
    <row r="156" spans="1:15" ht="13.5" customHeight="1" x14ac:dyDescent="0.35">
      <c r="A156" s="2">
        <v>2</v>
      </c>
      <c r="B156" s="2" t="s">
        <v>185</v>
      </c>
      <c r="C156" s="14" t="s">
        <v>146</v>
      </c>
      <c r="D156" s="14" t="s">
        <v>186</v>
      </c>
      <c r="E156" s="14" t="s">
        <v>187</v>
      </c>
      <c r="F156" s="14" t="s">
        <v>188</v>
      </c>
      <c r="G156" s="14" t="s">
        <v>16</v>
      </c>
      <c r="H156" s="110" t="s">
        <v>189</v>
      </c>
      <c r="I156" s="14" t="s">
        <v>186</v>
      </c>
      <c r="J156" s="14" t="s">
        <v>187</v>
      </c>
      <c r="K156" s="14" t="s">
        <v>188</v>
      </c>
      <c r="L156" s="14" t="s">
        <v>16</v>
      </c>
      <c r="M156" s="110" t="s">
        <v>189</v>
      </c>
      <c r="N156" s="4"/>
      <c r="O156" s="4"/>
    </row>
    <row r="157" spans="1:15" ht="13.5" customHeight="1" x14ac:dyDescent="0.35">
      <c r="A157" s="2">
        <v>3</v>
      </c>
      <c r="B157" s="2" t="s">
        <v>215</v>
      </c>
      <c r="C157" s="14" t="s">
        <v>216</v>
      </c>
      <c r="D157" s="14" t="s">
        <v>23</v>
      </c>
      <c r="E157" s="14" t="s">
        <v>217</v>
      </c>
      <c r="F157" s="14" t="s">
        <v>218</v>
      </c>
      <c r="G157" s="14" t="s">
        <v>139</v>
      </c>
      <c r="H157" s="110" t="s">
        <v>219</v>
      </c>
      <c r="I157" s="14" t="s">
        <v>23</v>
      </c>
      <c r="J157" s="14" t="s">
        <v>217</v>
      </c>
      <c r="K157" s="14" t="s">
        <v>218</v>
      </c>
      <c r="L157" s="14" t="s">
        <v>139</v>
      </c>
      <c r="M157" s="110" t="s">
        <v>219</v>
      </c>
      <c r="N157" s="4"/>
      <c r="O157" s="4"/>
    </row>
    <row r="158" spans="1:15" ht="13.5" customHeight="1" x14ac:dyDescent="0.35">
      <c r="A158" s="2">
        <v>4</v>
      </c>
      <c r="B158" s="2" t="s">
        <v>149</v>
      </c>
      <c r="C158" s="14" t="s">
        <v>95</v>
      </c>
      <c r="D158" s="14" t="s">
        <v>96</v>
      </c>
      <c r="E158" s="14" t="s">
        <v>54</v>
      </c>
      <c r="F158" s="14" t="s">
        <v>71</v>
      </c>
      <c r="G158" s="14" t="s">
        <v>97</v>
      </c>
      <c r="H158" s="110" t="s">
        <v>98</v>
      </c>
      <c r="I158" s="14" t="s">
        <v>96</v>
      </c>
      <c r="J158" s="14" t="s">
        <v>54</v>
      </c>
      <c r="K158" s="14" t="s">
        <v>71</v>
      </c>
      <c r="L158" s="14" t="s">
        <v>97</v>
      </c>
      <c r="M158" s="110" t="s">
        <v>98</v>
      </c>
      <c r="N158" s="4"/>
      <c r="O158" s="4"/>
    </row>
    <row r="159" spans="1:15" ht="13.5" customHeight="1" x14ac:dyDescent="0.35">
      <c r="A159" s="2">
        <v>5</v>
      </c>
      <c r="B159" s="2" t="s">
        <v>7</v>
      </c>
      <c r="C159" s="14" t="s">
        <v>99</v>
      </c>
      <c r="D159" s="14" t="s">
        <v>33</v>
      </c>
      <c r="E159" s="14" t="s">
        <v>100</v>
      </c>
      <c r="F159" s="14" t="s">
        <v>101</v>
      </c>
      <c r="G159" s="14" t="s">
        <v>102</v>
      </c>
      <c r="H159" s="110" t="s">
        <v>103</v>
      </c>
      <c r="I159" s="14" t="s">
        <v>33</v>
      </c>
      <c r="J159" s="14" t="s">
        <v>100</v>
      </c>
      <c r="K159" s="14" t="s">
        <v>101</v>
      </c>
      <c r="L159" s="14" t="s">
        <v>102</v>
      </c>
      <c r="M159" s="110" t="s">
        <v>103</v>
      </c>
      <c r="N159" s="4"/>
      <c r="O159" s="4"/>
    </row>
    <row r="160" spans="1:15" ht="19.149999999999999" customHeight="1" x14ac:dyDescent="0.35">
      <c r="A160" s="2"/>
      <c r="B160" s="28" t="s">
        <v>108</v>
      </c>
      <c r="C160" s="14"/>
      <c r="D160" s="27">
        <f t="shared" ref="D160:M160" si="22">D155+D156+D157+D158+D159</f>
        <v>534</v>
      </c>
      <c r="E160" s="27">
        <f t="shared" si="22"/>
        <v>21.82</v>
      </c>
      <c r="F160" s="27">
        <f t="shared" si="22"/>
        <v>20.339999999999996</v>
      </c>
      <c r="G160" s="27">
        <f t="shared" si="22"/>
        <v>85.84</v>
      </c>
      <c r="H160" s="112">
        <f t="shared" si="22"/>
        <v>613.69999999999993</v>
      </c>
      <c r="I160" s="97">
        <f t="shared" si="22"/>
        <v>484</v>
      </c>
      <c r="J160" s="27">
        <f t="shared" si="22"/>
        <v>20.119999999999997</v>
      </c>
      <c r="K160" s="27">
        <f t="shared" si="22"/>
        <v>18.439999999999994</v>
      </c>
      <c r="L160" s="27">
        <f t="shared" si="22"/>
        <v>76.39</v>
      </c>
      <c r="M160" s="112">
        <f t="shared" si="22"/>
        <v>552</v>
      </c>
      <c r="N160" s="4"/>
      <c r="O160" s="4"/>
    </row>
    <row r="161" spans="1:15" ht="13.5" customHeight="1" x14ac:dyDescent="0.35">
      <c r="A161" s="2"/>
      <c r="B161" s="6" t="s">
        <v>12</v>
      </c>
      <c r="C161" s="14"/>
      <c r="D161" s="14"/>
      <c r="E161" s="14"/>
      <c r="F161" s="14"/>
      <c r="G161" s="14"/>
      <c r="H161" s="110"/>
      <c r="I161" s="96"/>
      <c r="J161" s="14"/>
      <c r="K161" s="14"/>
      <c r="L161" s="14"/>
      <c r="M161" s="110"/>
      <c r="N161" s="4"/>
      <c r="O161" s="4"/>
    </row>
    <row r="162" spans="1:15" ht="13.5" customHeight="1" x14ac:dyDescent="0.35">
      <c r="A162" s="2">
        <v>1</v>
      </c>
      <c r="B162" s="2" t="s">
        <v>82</v>
      </c>
      <c r="C162" s="14" t="s">
        <v>334</v>
      </c>
      <c r="D162" s="14" t="s">
        <v>335</v>
      </c>
      <c r="E162" s="14" t="s">
        <v>276</v>
      </c>
      <c r="F162" s="14" t="s">
        <v>25</v>
      </c>
      <c r="G162" s="14" t="s">
        <v>336</v>
      </c>
      <c r="H162" s="110" t="s">
        <v>337</v>
      </c>
      <c r="I162" s="14" t="s">
        <v>335</v>
      </c>
      <c r="J162" s="14" t="s">
        <v>276</v>
      </c>
      <c r="K162" s="14" t="s">
        <v>25</v>
      </c>
      <c r="L162" s="14" t="s">
        <v>336</v>
      </c>
      <c r="M162" s="110" t="s">
        <v>337</v>
      </c>
      <c r="N162" s="4"/>
      <c r="O162" s="4"/>
    </row>
    <row r="163" spans="1:15" ht="13.5" customHeight="1" x14ac:dyDescent="0.35">
      <c r="A163" s="2">
        <v>2</v>
      </c>
      <c r="B163" s="2" t="s">
        <v>338</v>
      </c>
      <c r="C163" s="14" t="s">
        <v>339</v>
      </c>
      <c r="D163" s="14" t="s">
        <v>21</v>
      </c>
      <c r="E163" s="14" t="s">
        <v>340</v>
      </c>
      <c r="F163" s="14" t="s">
        <v>341</v>
      </c>
      <c r="G163" s="14" t="s">
        <v>342</v>
      </c>
      <c r="H163" s="110" t="s">
        <v>343</v>
      </c>
      <c r="I163" s="96" t="s">
        <v>23</v>
      </c>
      <c r="J163" s="14" t="s">
        <v>202</v>
      </c>
      <c r="K163" s="14" t="s">
        <v>196</v>
      </c>
      <c r="L163" s="14" t="s">
        <v>265</v>
      </c>
      <c r="M163" s="110" t="s">
        <v>440</v>
      </c>
      <c r="N163" s="4"/>
      <c r="O163" s="4"/>
    </row>
    <row r="164" spans="1:15" ht="13.5" customHeight="1" x14ac:dyDescent="0.35">
      <c r="A164" s="2">
        <v>3</v>
      </c>
      <c r="B164" s="148" t="s">
        <v>344</v>
      </c>
      <c r="C164" s="14" t="s">
        <v>345</v>
      </c>
      <c r="D164" s="14" t="s">
        <v>18</v>
      </c>
      <c r="E164" s="14" t="s">
        <v>40</v>
      </c>
      <c r="F164" s="14" t="s">
        <v>315</v>
      </c>
      <c r="G164" s="14" t="s">
        <v>346</v>
      </c>
      <c r="H164" s="110" t="s">
        <v>347</v>
      </c>
      <c r="I164" s="14" t="s">
        <v>18</v>
      </c>
      <c r="J164" s="14" t="s">
        <v>40</v>
      </c>
      <c r="K164" s="14" t="s">
        <v>315</v>
      </c>
      <c r="L164" s="14" t="s">
        <v>346</v>
      </c>
      <c r="M164" s="110" t="s">
        <v>347</v>
      </c>
      <c r="N164" s="4"/>
      <c r="O164" s="4"/>
    </row>
    <row r="165" spans="1:15" ht="13.5" customHeight="1" x14ac:dyDescent="0.35">
      <c r="A165" s="2">
        <v>4</v>
      </c>
      <c r="B165" s="2" t="s">
        <v>348</v>
      </c>
      <c r="C165" s="14" t="s">
        <v>349</v>
      </c>
      <c r="D165" s="14" t="s">
        <v>23</v>
      </c>
      <c r="E165" s="14" t="s">
        <v>43</v>
      </c>
      <c r="F165" s="14" t="s">
        <v>260</v>
      </c>
      <c r="G165" s="14" t="s">
        <v>172</v>
      </c>
      <c r="H165" s="110" t="s">
        <v>350</v>
      </c>
      <c r="I165" s="96" t="s">
        <v>19</v>
      </c>
      <c r="J165" s="14" t="s">
        <v>202</v>
      </c>
      <c r="K165" s="14" t="s">
        <v>197</v>
      </c>
      <c r="L165" s="14" t="s">
        <v>384</v>
      </c>
      <c r="M165" s="110" t="s">
        <v>441</v>
      </c>
      <c r="N165" s="4"/>
      <c r="O165" s="4"/>
    </row>
    <row r="166" spans="1:15" ht="13.5" customHeight="1" x14ac:dyDescent="0.35">
      <c r="A166" s="2">
        <v>5</v>
      </c>
      <c r="B166" s="2" t="s">
        <v>79</v>
      </c>
      <c r="C166" s="14" t="s">
        <v>132</v>
      </c>
      <c r="D166" s="14" t="s">
        <v>23</v>
      </c>
      <c r="E166" s="14" t="s">
        <v>133</v>
      </c>
      <c r="F166" s="14" t="s">
        <v>16</v>
      </c>
      <c r="G166" s="14" t="s">
        <v>134</v>
      </c>
      <c r="H166" s="110" t="s">
        <v>135</v>
      </c>
      <c r="I166" s="14" t="s">
        <v>23</v>
      </c>
      <c r="J166" s="14" t="s">
        <v>133</v>
      </c>
      <c r="K166" s="14" t="s">
        <v>16</v>
      </c>
      <c r="L166" s="14" t="s">
        <v>134</v>
      </c>
      <c r="M166" s="110" t="s">
        <v>135</v>
      </c>
      <c r="N166" s="4"/>
      <c r="O166" s="4"/>
    </row>
    <row r="167" spans="1:15" ht="13.5" customHeight="1" x14ac:dyDescent="0.35">
      <c r="A167" s="2">
        <v>6</v>
      </c>
      <c r="B167" s="2" t="s">
        <v>94</v>
      </c>
      <c r="C167" s="14" t="s">
        <v>95</v>
      </c>
      <c r="D167" s="14" t="s">
        <v>96</v>
      </c>
      <c r="E167" s="14" t="s">
        <v>54</v>
      </c>
      <c r="F167" s="14" t="s">
        <v>71</v>
      </c>
      <c r="G167" s="14" t="s">
        <v>97</v>
      </c>
      <c r="H167" s="110" t="s">
        <v>98</v>
      </c>
      <c r="I167" s="14" t="s">
        <v>96</v>
      </c>
      <c r="J167" s="14" t="s">
        <v>54</v>
      </c>
      <c r="K167" s="14" t="s">
        <v>71</v>
      </c>
      <c r="L167" s="14" t="s">
        <v>97</v>
      </c>
      <c r="M167" s="110" t="s">
        <v>98</v>
      </c>
      <c r="N167" s="4"/>
      <c r="O167" s="4"/>
    </row>
    <row r="168" spans="1:15" ht="13.5" customHeight="1" x14ac:dyDescent="0.35">
      <c r="A168" s="2">
        <v>7</v>
      </c>
      <c r="B168" s="2" t="s">
        <v>7</v>
      </c>
      <c r="C168" s="14" t="s">
        <v>99</v>
      </c>
      <c r="D168" s="14" t="s">
        <v>33</v>
      </c>
      <c r="E168" s="14" t="s">
        <v>100</v>
      </c>
      <c r="F168" s="14" t="s">
        <v>101</v>
      </c>
      <c r="G168" s="14" t="s">
        <v>102</v>
      </c>
      <c r="H168" s="110" t="s">
        <v>103</v>
      </c>
      <c r="I168" s="14" t="s">
        <v>33</v>
      </c>
      <c r="J168" s="14" t="s">
        <v>100</v>
      </c>
      <c r="K168" s="14" t="s">
        <v>101</v>
      </c>
      <c r="L168" s="14" t="s">
        <v>102</v>
      </c>
      <c r="M168" s="110" t="s">
        <v>103</v>
      </c>
      <c r="N168" s="4"/>
      <c r="O168" s="4"/>
    </row>
    <row r="169" spans="1:15" ht="19.899999999999999" customHeight="1" x14ac:dyDescent="0.35">
      <c r="A169" s="2"/>
      <c r="B169" s="28" t="s">
        <v>136</v>
      </c>
      <c r="C169" s="14"/>
      <c r="D169" s="27">
        <f t="shared" ref="D169:M169" si="23">D162+D163+D164+D165+D166+D167+D168</f>
        <v>859</v>
      </c>
      <c r="E169" s="27">
        <f t="shared" si="23"/>
        <v>29.79</v>
      </c>
      <c r="F169" s="27">
        <f t="shared" si="23"/>
        <v>30.659999999999997</v>
      </c>
      <c r="G169" s="27">
        <f t="shared" si="23"/>
        <v>112.42999999999999</v>
      </c>
      <c r="H169" s="112">
        <f t="shared" si="23"/>
        <v>844.74000000000012</v>
      </c>
      <c r="I169" s="97">
        <f t="shared" si="23"/>
        <v>759</v>
      </c>
      <c r="J169" s="27">
        <f t="shared" si="23"/>
        <v>27.120000000000005</v>
      </c>
      <c r="K169" s="27">
        <f t="shared" si="23"/>
        <v>26.74</v>
      </c>
      <c r="L169" s="27">
        <f t="shared" si="23"/>
        <v>101.08999999999999</v>
      </c>
      <c r="M169" s="112">
        <f t="shared" si="23"/>
        <v>754.30000000000007</v>
      </c>
      <c r="N169" s="4"/>
      <c r="O169" s="4"/>
    </row>
    <row r="170" spans="1:15" s="62" customFormat="1" ht="30" customHeight="1" thickBot="1" x14ac:dyDescent="0.6">
      <c r="A170" s="89"/>
      <c r="B170" s="83" t="s">
        <v>49</v>
      </c>
      <c r="C170" s="91"/>
      <c r="D170" s="85">
        <f t="shared" ref="D170:M170" si="24">D160+D169</f>
        <v>1393</v>
      </c>
      <c r="E170" s="85">
        <f t="shared" si="24"/>
        <v>51.61</v>
      </c>
      <c r="F170" s="85">
        <f t="shared" si="24"/>
        <v>50.999999999999993</v>
      </c>
      <c r="G170" s="85">
        <f t="shared" si="24"/>
        <v>198.26999999999998</v>
      </c>
      <c r="H170" s="113">
        <f t="shared" si="24"/>
        <v>1458.44</v>
      </c>
      <c r="I170" s="100">
        <f t="shared" si="24"/>
        <v>1243</v>
      </c>
      <c r="J170" s="85">
        <f t="shared" si="24"/>
        <v>47.24</v>
      </c>
      <c r="K170" s="85">
        <f t="shared" si="24"/>
        <v>45.179999999999993</v>
      </c>
      <c r="L170" s="85">
        <f t="shared" si="24"/>
        <v>177.48</v>
      </c>
      <c r="M170" s="113">
        <f t="shared" si="24"/>
        <v>1306.3000000000002</v>
      </c>
      <c r="N170" s="61"/>
      <c r="O170" s="61"/>
    </row>
    <row r="171" spans="1:15" s="36" customFormat="1" ht="13.5" customHeight="1" thickTop="1" x14ac:dyDescent="0.35">
      <c r="A171" s="86"/>
      <c r="B171" s="68" t="s">
        <v>41</v>
      </c>
      <c r="C171" s="81"/>
      <c r="D171" s="81"/>
      <c r="E171" s="81"/>
      <c r="F171" s="81"/>
      <c r="G171" s="81"/>
      <c r="H171" s="114"/>
      <c r="I171" s="98"/>
      <c r="J171" s="81"/>
      <c r="K171" s="81"/>
      <c r="L171" s="81"/>
      <c r="M171" s="114"/>
      <c r="N171" s="35"/>
      <c r="O171" s="35"/>
    </row>
    <row r="172" spans="1:15" ht="13.5" customHeight="1" x14ac:dyDescent="0.35">
      <c r="A172" s="2"/>
      <c r="B172" s="6" t="s">
        <v>59</v>
      </c>
      <c r="C172" s="14"/>
      <c r="D172" s="14"/>
      <c r="E172" s="14"/>
      <c r="F172" s="14"/>
      <c r="G172" s="14"/>
      <c r="H172" s="110"/>
      <c r="I172" s="96"/>
      <c r="J172" s="14"/>
      <c r="K172" s="14"/>
      <c r="L172" s="14"/>
      <c r="M172" s="110"/>
      <c r="N172" s="4"/>
      <c r="O172" s="4"/>
    </row>
    <row r="173" spans="1:15" ht="13.5" customHeight="1" x14ac:dyDescent="0.35">
      <c r="A173" s="2">
        <v>1</v>
      </c>
      <c r="B173" s="2" t="s">
        <v>449</v>
      </c>
      <c r="C173" s="14" t="s">
        <v>351</v>
      </c>
      <c r="D173" s="14" t="s">
        <v>21</v>
      </c>
      <c r="E173" s="14" t="s">
        <v>352</v>
      </c>
      <c r="F173" s="14" t="s">
        <v>197</v>
      </c>
      <c r="G173" s="14" t="s">
        <v>353</v>
      </c>
      <c r="H173" s="110" t="s">
        <v>354</v>
      </c>
      <c r="I173" s="96" t="s">
        <v>23</v>
      </c>
      <c r="J173" s="14" t="s">
        <v>352</v>
      </c>
      <c r="K173" s="14" t="s">
        <v>197</v>
      </c>
      <c r="L173" s="14" t="s">
        <v>353</v>
      </c>
      <c r="M173" s="110" t="s">
        <v>354</v>
      </c>
      <c r="N173" s="4"/>
      <c r="O173" s="4"/>
    </row>
    <row r="174" spans="1:15" ht="13.5" customHeight="1" x14ac:dyDescent="0.35">
      <c r="A174" s="2">
        <v>2</v>
      </c>
      <c r="B174" s="2" t="s">
        <v>74</v>
      </c>
      <c r="C174" s="5" t="s">
        <v>146</v>
      </c>
      <c r="D174" s="14" t="s">
        <v>20</v>
      </c>
      <c r="E174" s="14" t="s">
        <v>25</v>
      </c>
      <c r="F174" s="14" t="s">
        <v>147</v>
      </c>
      <c r="G174" s="14" t="s">
        <v>25</v>
      </c>
      <c r="H174" s="110" t="s">
        <v>148</v>
      </c>
      <c r="I174" s="14" t="s">
        <v>20</v>
      </c>
      <c r="J174" s="14" t="s">
        <v>25</v>
      </c>
      <c r="K174" s="14" t="s">
        <v>147</v>
      </c>
      <c r="L174" s="14" t="s">
        <v>25</v>
      </c>
      <c r="M174" s="110" t="s">
        <v>148</v>
      </c>
      <c r="N174" s="4"/>
      <c r="O174" s="4"/>
    </row>
    <row r="175" spans="1:15" ht="13.5" customHeight="1" x14ac:dyDescent="0.35">
      <c r="A175" s="2">
        <v>3</v>
      </c>
      <c r="B175" s="2" t="s">
        <v>140</v>
      </c>
      <c r="C175" s="14" t="s">
        <v>141</v>
      </c>
      <c r="D175" s="14" t="s">
        <v>23</v>
      </c>
      <c r="E175" s="14" t="s">
        <v>142</v>
      </c>
      <c r="F175" s="14" t="s">
        <v>143</v>
      </c>
      <c r="G175" s="14" t="s">
        <v>144</v>
      </c>
      <c r="H175" s="110" t="s">
        <v>145</v>
      </c>
      <c r="I175" s="14" t="s">
        <v>23</v>
      </c>
      <c r="J175" s="14" t="s">
        <v>142</v>
      </c>
      <c r="K175" s="14" t="s">
        <v>143</v>
      </c>
      <c r="L175" s="14" t="s">
        <v>144</v>
      </c>
      <c r="M175" s="110" t="s">
        <v>145</v>
      </c>
      <c r="N175" s="4"/>
      <c r="O175" s="4"/>
    </row>
    <row r="176" spans="1:15" ht="13.5" customHeight="1" x14ac:dyDescent="0.35">
      <c r="A176" s="2">
        <v>4</v>
      </c>
      <c r="B176" s="2" t="s">
        <v>94</v>
      </c>
      <c r="C176" s="14" t="s">
        <v>95</v>
      </c>
      <c r="D176" s="14" t="s">
        <v>96</v>
      </c>
      <c r="E176" s="14" t="s">
        <v>54</v>
      </c>
      <c r="F176" s="14" t="s">
        <v>71</v>
      </c>
      <c r="G176" s="14" t="s">
        <v>97</v>
      </c>
      <c r="H176" s="110" t="s">
        <v>98</v>
      </c>
      <c r="I176" s="14" t="s">
        <v>96</v>
      </c>
      <c r="J176" s="14" t="s">
        <v>54</v>
      </c>
      <c r="K176" s="14" t="s">
        <v>71</v>
      </c>
      <c r="L176" s="14" t="s">
        <v>97</v>
      </c>
      <c r="M176" s="110" t="s">
        <v>98</v>
      </c>
      <c r="N176" s="4"/>
      <c r="O176" s="4"/>
    </row>
    <row r="177" spans="1:15" ht="13.5" customHeight="1" x14ac:dyDescent="0.35">
      <c r="A177" s="2">
        <v>5</v>
      </c>
      <c r="B177" s="2" t="s">
        <v>7</v>
      </c>
      <c r="C177" s="14" t="s">
        <v>99</v>
      </c>
      <c r="D177" s="14" t="s">
        <v>33</v>
      </c>
      <c r="E177" s="14" t="s">
        <v>100</v>
      </c>
      <c r="F177" s="14" t="s">
        <v>101</v>
      </c>
      <c r="G177" s="14" t="s">
        <v>102</v>
      </c>
      <c r="H177" s="110" t="s">
        <v>103</v>
      </c>
      <c r="I177" s="14" t="s">
        <v>33</v>
      </c>
      <c r="J177" s="14" t="s">
        <v>100</v>
      </c>
      <c r="K177" s="14" t="s">
        <v>101</v>
      </c>
      <c r="L177" s="14" t="s">
        <v>102</v>
      </c>
      <c r="M177" s="110" t="s">
        <v>103</v>
      </c>
      <c r="N177" s="4"/>
      <c r="O177" s="4"/>
    </row>
    <row r="178" spans="1:15" ht="13.5" customHeight="1" x14ac:dyDescent="0.35">
      <c r="A178" s="2">
        <v>6</v>
      </c>
      <c r="B178" s="18" t="s">
        <v>151</v>
      </c>
      <c r="C178" s="14" t="s">
        <v>105</v>
      </c>
      <c r="D178" s="14" t="s">
        <v>18</v>
      </c>
      <c r="E178" s="14" t="s">
        <v>152</v>
      </c>
      <c r="F178" s="14" t="s">
        <v>78</v>
      </c>
      <c r="G178" s="14" t="s">
        <v>153</v>
      </c>
      <c r="H178" s="110" t="s">
        <v>154</v>
      </c>
      <c r="I178" s="14" t="s">
        <v>18</v>
      </c>
      <c r="J178" s="14" t="s">
        <v>152</v>
      </c>
      <c r="K178" s="14" t="s">
        <v>78</v>
      </c>
      <c r="L178" s="14" t="s">
        <v>153</v>
      </c>
      <c r="M178" s="110" t="s">
        <v>154</v>
      </c>
      <c r="N178" s="4"/>
      <c r="O178" s="4"/>
    </row>
    <row r="179" spans="1:15" ht="18.649999999999999" customHeight="1" x14ac:dyDescent="0.35">
      <c r="A179" s="2"/>
      <c r="B179" s="28" t="s">
        <v>108</v>
      </c>
      <c r="C179" s="14"/>
      <c r="D179" s="27">
        <f t="shared" ref="D179:M179" si="25">D173+D174+D175+D176+D177+D178</f>
        <v>629</v>
      </c>
      <c r="E179" s="27">
        <f t="shared" si="25"/>
        <v>14.43</v>
      </c>
      <c r="F179" s="27">
        <f t="shared" si="25"/>
        <v>19.549999999999997</v>
      </c>
      <c r="G179" s="27">
        <f t="shared" si="25"/>
        <v>76.72999999999999</v>
      </c>
      <c r="H179" s="112">
        <f t="shared" si="25"/>
        <v>540.58999999999992</v>
      </c>
      <c r="I179" s="97">
        <f t="shared" si="25"/>
        <v>579</v>
      </c>
      <c r="J179" s="27">
        <f t="shared" si="25"/>
        <v>14.43</v>
      </c>
      <c r="K179" s="27">
        <f t="shared" si="25"/>
        <v>19.549999999999997</v>
      </c>
      <c r="L179" s="27">
        <f t="shared" si="25"/>
        <v>76.72999999999999</v>
      </c>
      <c r="M179" s="112">
        <f t="shared" si="25"/>
        <v>540.58999999999992</v>
      </c>
      <c r="N179" s="4"/>
      <c r="O179" s="4"/>
    </row>
    <row r="180" spans="1:15" ht="13.5" customHeight="1" x14ac:dyDescent="0.35">
      <c r="A180" s="2"/>
      <c r="B180" s="6" t="s">
        <v>12</v>
      </c>
      <c r="C180" s="14"/>
      <c r="D180" s="14"/>
      <c r="E180" s="14"/>
      <c r="F180" s="14"/>
      <c r="G180" s="14"/>
      <c r="H180" s="110"/>
      <c r="I180" s="96"/>
      <c r="J180" s="14"/>
      <c r="K180" s="14"/>
      <c r="L180" s="14"/>
      <c r="M180" s="110"/>
      <c r="N180" s="4"/>
      <c r="O180" s="4"/>
    </row>
    <row r="181" spans="1:15" ht="13.5" customHeight="1" x14ac:dyDescent="0.35">
      <c r="A181" s="2">
        <v>1</v>
      </c>
      <c r="B181" s="2" t="s">
        <v>355</v>
      </c>
      <c r="C181" s="14" t="s">
        <v>356</v>
      </c>
      <c r="D181" s="14" t="s">
        <v>18</v>
      </c>
      <c r="E181" s="14" t="s">
        <v>234</v>
      </c>
      <c r="F181" s="14" t="s">
        <v>170</v>
      </c>
      <c r="G181" s="14" t="s">
        <v>357</v>
      </c>
      <c r="H181" s="110" t="s">
        <v>358</v>
      </c>
      <c r="I181" s="96" t="s">
        <v>17</v>
      </c>
      <c r="J181" s="14" t="s">
        <v>442</v>
      </c>
      <c r="K181" s="14" t="s">
        <v>374</v>
      </c>
      <c r="L181" s="14" t="s">
        <v>443</v>
      </c>
      <c r="M181" s="110" t="s">
        <v>444</v>
      </c>
      <c r="N181" s="4"/>
      <c r="O181" s="4"/>
    </row>
    <row r="182" spans="1:15" ht="13.5" customHeight="1" x14ac:dyDescent="0.35">
      <c r="A182" s="2">
        <v>2</v>
      </c>
      <c r="B182" s="2" t="s">
        <v>359</v>
      </c>
      <c r="C182" s="14" t="s">
        <v>360</v>
      </c>
      <c r="D182" s="14" t="s">
        <v>21</v>
      </c>
      <c r="E182" s="14" t="s">
        <v>77</v>
      </c>
      <c r="F182" s="14" t="s">
        <v>197</v>
      </c>
      <c r="G182" s="14" t="s">
        <v>38</v>
      </c>
      <c r="H182" s="110" t="s">
        <v>361</v>
      </c>
      <c r="I182" s="96" t="s">
        <v>23</v>
      </c>
      <c r="J182" s="14" t="s">
        <v>431</v>
      </c>
      <c r="K182" s="14" t="s">
        <v>42</v>
      </c>
      <c r="L182" s="14" t="s">
        <v>445</v>
      </c>
      <c r="M182" s="110" t="s">
        <v>446</v>
      </c>
      <c r="N182" s="4"/>
      <c r="O182" s="4"/>
    </row>
    <row r="183" spans="1:15" ht="13.5" customHeight="1" x14ac:dyDescent="0.35">
      <c r="A183" s="2">
        <v>3</v>
      </c>
      <c r="B183" s="148" t="s">
        <v>362</v>
      </c>
      <c r="C183" s="14" t="s">
        <v>363</v>
      </c>
      <c r="D183" s="14" t="s">
        <v>21</v>
      </c>
      <c r="E183" s="14" t="s">
        <v>364</v>
      </c>
      <c r="F183" s="14" t="s">
        <v>365</v>
      </c>
      <c r="G183" s="14" t="s">
        <v>366</v>
      </c>
      <c r="H183" s="110" t="s">
        <v>367</v>
      </c>
      <c r="I183" s="96" t="s">
        <v>23</v>
      </c>
      <c r="J183" s="14" t="s">
        <v>304</v>
      </c>
      <c r="K183" s="14" t="s">
        <v>286</v>
      </c>
      <c r="L183" s="14" t="s">
        <v>447</v>
      </c>
      <c r="M183" s="110" t="s">
        <v>448</v>
      </c>
      <c r="N183" s="4"/>
      <c r="O183" s="4"/>
    </row>
    <row r="184" spans="1:15" ht="13.5" customHeight="1" x14ac:dyDescent="0.35">
      <c r="A184" s="2">
        <v>4</v>
      </c>
      <c r="B184" s="2" t="s">
        <v>289</v>
      </c>
      <c r="C184" s="14" t="s">
        <v>105</v>
      </c>
      <c r="D184" s="14" t="s">
        <v>23</v>
      </c>
      <c r="E184" s="14" t="s">
        <v>83</v>
      </c>
      <c r="F184" s="14" t="s">
        <v>16</v>
      </c>
      <c r="G184" s="14" t="s">
        <v>290</v>
      </c>
      <c r="H184" s="110" t="s">
        <v>291</v>
      </c>
      <c r="I184" s="14" t="s">
        <v>23</v>
      </c>
      <c r="J184" s="14" t="s">
        <v>83</v>
      </c>
      <c r="K184" s="14" t="s">
        <v>16</v>
      </c>
      <c r="L184" s="14" t="s">
        <v>290</v>
      </c>
      <c r="M184" s="110" t="s">
        <v>291</v>
      </c>
      <c r="N184" s="4"/>
      <c r="O184" s="4"/>
    </row>
    <row r="185" spans="1:15" ht="13.5" customHeight="1" x14ac:dyDescent="0.35">
      <c r="A185" s="2">
        <v>5</v>
      </c>
      <c r="B185" s="2" t="s">
        <v>149</v>
      </c>
      <c r="C185" s="14" t="s">
        <v>95</v>
      </c>
      <c r="D185" s="14" t="s">
        <v>96</v>
      </c>
      <c r="E185" s="14" t="s">
        <v>54</v>
      </c>
      <c r="F185" s="14" t="s">
        <v>71</v>
      </c>
      <c r="G185" s="14" t="s">
        <v>97</v>
      </c>
      <c r="H185" s="110" t="s">
        <v>98</v>
      </c>
      <c r="I185" s="14" t="s">
        <v>96</v>
      </c>
      <c r="J185" s="14" t="s">
        <v>54</v>
      </c>
      <c r="K185" s="14" t="s">
        <v>71</v>
      </c>
      <c r="L185" s="14" t="s">
        <v>97</v>
      </c>
      <c r="M185" s="110" t="s">
        <v>98</v>
      </c>
      <c r="N185" s="4"/>
      <c r="O185" s="4"/>
    </row>
    <row r="186" spans="1:15" ht="13.5" customHeight="1" x14ac:dyDescent="0.35">
      <c r="A186" s="2">
        <v>6</v>
      </c>
      <c r="B186" s="2" t="s">
        <v>7</v>
      </c>
      <c r="C186" s="14" t="s">
        <v>99</v>
      </c>
      <c r="D186" s="14" t="s">
        <v>33</v>
      </c>
      <c r="E186" s="14" t="s">
        <v>100</v>
      </c>
      <c r="F186" s="14" t="s">
        <v>101</v>
      </c>
      <c r="G186" s="14" t="s">
        <v>102</v>
      </c>
      <c r="H186" s="110" t="s">
        <v>103</v>
      </c>
      <c r="I186" s="14" t="s">
        <v>33</v>
      </c>
      <c r="J186" s="14" t="s">
        <v>100</v>
      </c>
      <c r="K186" s="14" t="s">
        <v>101</v>
      </c>
      <c r="L186" s="14" t="s">
        <v>102</v>
      </c>
      <c r="M186" s="110" t="s">
        <v>103</v>
      </c>
      <c r="N186" s="4"/>
      <c r="O186" s="4"/>
    </row>
    <row r="187" spans="1:15" ht="19.899999999999999" customHeight="1" x14ac:dyDescent="0.35">
      <c r="A187" s="2"/>
      <c r="B187" s="28" t="s">
        <v>60</v>
      </c>
      <c r="C187" s="14"/>
      <c r="D187" s="27">
        <f t="shared" ref="D187:M187" si="26">D181+D182+D183+D184+D185+D186</f>
        <v>869</v>
      </c>
      <c r="E187" s="27">
        <f t="shared" si="26"/>
        <v>35.67</v>
      </c>
      <c r="F187" s="27">
        <f t="shared" si="26"/>
        <v>37.74</v>
      </c>
      <c r="G187" s="27">
        <f t="shared" si="26"/>
        <v>92.69</v>
      </c>
      <c r="H187" s="112">
        <f t="shared" si="26"/>
        <v>853.1</v>
      </c>
      <c r="I187" s="97">
        <f t="shared" si="26"/>
        <v>729</v>
      </c>
      <c r="J187" s="27">
        <f t="shared" si="26"/>
        <v>29.58</v>
      </c>
      <c r="K187" s="27">
        <f t="shared" si="26"/>
        <v>29.06</v>
      </c>
      <c r="L187" s="27">
        <f t="shared" si="26"/>
        <v>84.33</v>
      </c>
      <c r="M187" s="112">
        <f t="shared" si="26"/>
        <v>717.68000000000006</v>
      </c>
      <c r="N187" s="4"/>
      <c r="O187" s="4"/>
    </row>
    <row r="188" spans="1:15" s="62" customFormat="1" ht="30.65" customHeight="1" x14ac:dyDescent="0.55000000000000004">
      <c r="A188" s="57"/>
      <c r="B188" s="58" t="s">
        <v>57</v>
      </c>
      <c r="C188" s="59"/>
      <c r="D188" s="60">
        <f t="shared" ref="D188:M188" si="27">D179+D187</f>
        <v>1498</v>
      </c>
      <c r="E188" s="60">
        <f t="shared" si="27"/>
        <v>50.1</v>
      </c>
      <c r="F188" s="60">
        <f t="shared" si="27"/>
        <v>57.29</v>
      </c>
      <c r="G188" s="60">
        <f t="shared" si="27"/>
        <v>169.42</v>
      </c>
      <c r="H188" s="115">
        <f t="shared" si="27"/>
        <v>1393.69</v>
      </c>
      <c r="I188" s="101">
        <f t="shared" si="27"/>
        <v>1308</v>
      </c>
      <c r="J188" s="60">
        <f t="shared" si="27"/>
        <v>44.01</v>
      </c>
      <c r="K188" s="60">
        <f t="shared" si="27"/>
        <v>48.61</v>
      </c>
      <c r="L188" s="60">
        <f t="shared" si="27"/>
        <v>161.06</v>
      </c>
      <c r="M188" s="115">
        <f t="shared" si="27"/>
        <v>1258.27</v>
      </c>
      <c r="N188" s="61"/>
      <c r="O188" s="61"/>
    </row>
  </sheetData>
  <pageMargins left="0.23622047244094491" right="0.23622047244094491" top="0.19685039370078741" bottom="0.19685039370078741" header="0.31496062992125984" footer="0.31496062992125984"/>
  <pageSetup paperSize="9" scale="72" orientation="landscape" r:id="rId1"/>
  <rowBreaks count="4" manualBreakCount="4">
    <brk id="41" max="16383" man="1"/>
    <brk id="78" max="16383" man="1"/>
    <brk id="115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CD02-2A9C-46ED-9146-176D9369D0E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781C-9876-4642-81D7-FA7B2E17F63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1DB2-04FC-4FCA-A09E-96CF3DA7DCB1}">
  <dimension ref="B1:F10"/>
  <sheetViews>
    <sheetView showGridLines="0" workbookViewId="0"/>
  </sheetViews>
  <sheetFormatPr defaultRowHeight="14.5" x14ac:dyDescent="0.35"/>
  <cols>
    <col min="1" max="1" width="0.81640625" customWidth="1"/>
    <col min="2" max="2" width="50.1796875" customWidth="1"/>
    <col min="3" max="3" width="1.26953125" customWidth="1"/>
    <col min="4" max="4" width="4.26953125" customWidth="1"/>
    <col min="5" max="6" width="12.453125" customWidth="1"/>
  </cols>
  <sheetData>
    <row r="1" spans="2:6" ht="29" x14ac:dyDescent="0.35">
      <c r="B1" s="49" t="s">
        <v>321</v>
      </c>
      <c r="C1" s="49"/>
      <c r="D1" s="53"/>
      <c r="E1" s="53"/>
      <c r="F1" s="53"/>
    </row>
    <row r="2" spans="2:6" x14ac:dyDescent="0.35">
      <c r="B2" s="49" t="s">
        <v>322</v>
      </c>
      <c r="C2" s="49"/>
      <c r="D2" s="53"/>
      <c r="E2" s="53"/>
      <c r="F2" s="53"/>
    </row>
    <row r="3" spans="2:6" x14ac:dyDescent="0.35">
      <c r="B3" s="50"/>
      <c r="C3" s="50"/>
      <c r="D3" s="54"/>
      <c r="E3" s="54"/>
      <c r="F3" s="54"/>
    </row>
    <row r="4" spans="2:6" ht="43.5" x14ac:dyDescent="0.35">
      <c r="B4" s="50" t="s">
        <v>323</v>
      </c>
      <c r="C4" s="50"/>
      <c r="D4" s="54"/>
      <c r="E4" s="54"/>
      <c r="F4" s="54"/>
    </row>
    <row r="5" spans="2:6" x14ac:dyDescent="0.35">
      <c r="B5" s="50"/>
      <c r="C5" s="50"/>
      <c r="D5" s="54"/>
      <c r="E5" s="54"/>
      <c r="F5" s="54"/>
    </row>
    <row r="6" spans="2:6" ht="29" x14ac:dyDescent="0.35">
      <c r="B6" s="49" t="s">
        <v>324</v>
      </c>
      <c r="C6" s="49"/>
      <c r="D6" s="53"/>
      <c r="E6" s="53" t="s">
        <v>325</v>
      </c>
      <c r="F6" s="53" t="s">
        <v>326</v>
      </c>
    </row>
    <row r="7" spans="2:6" ht="15" thickBot="1" x14ac:dyDescent="0.4">
      <c r="B7" s="50"/>
      <c r="C7" s="50"/>
      <c r="D7" s="54"/>
      <c r="E7" s="54"/>
      <c r="F7" s="54"/>
    </row>
    <row r="8" spans="2:6" ht="58.5" thickBot="1" x14ac:dyDescent="0.4">
      <c r="B8" s="51" t="s">
        <v>327</v>
      </c>
      <c r="C8" s="52"/>
      <c r="D8" s="55"/>
      <c r="E8" s="55">
        <v>15</v>
      </c>
      <c r="F8" s="56" t="s">
        <v>328</v>
      </c>
    </row>
    <row r="9" spans="2:6" x14ac:dyDescent="0.35">
      <c r="B9" s="50"/>
      <c r="C9" s="50"/>
      <c r="D9" s="54"/>
      <c r="E9" s="54"/>
      <c r="F9" s="54"/>
    </row>
    <row r="10" spans="2:6" x14ac:dyDescent="0.3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кутулик 2022-23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ЧАПЛЫГИНА</dc:creator>
  <cp:lastModifiedBy>Евгений Ящук</cp:lastModifiedBy>
  <cp:lastPrinted>2022-08-11T00:06:59Z</cp:lastPrinted>
  <dcterms:created xsi:type="dcterms:W3CDTF">2014-08-02T07:03:08Z</dcterms:created>
  <dcterms:modified xsi:type="dcterms:W3CDTF">2024-09-05T02:03:38Z</dcterms:modified>
</cp:coreProperties>
</file>